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5" i="4" l="1"/>
  <c r="M76" i="4" l="1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<sst xmlns="http://schemas.openxmlformats.org/spreadsheetml/2006/main" count="564" uniqueCount="150">
  <si>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</si>
  <si>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</si>
  <si>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</si>
  <si>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</si>
  <si>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</si>
  <si>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</si>
  <si>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</si>
  <si>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</si>
  <si>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</si>
  <si>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</si>
  <si>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</si>
  <si>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</si>
  <si>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</si>
  <si>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</si>
  <si>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</si>
  <si>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</si>
  <si>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</si>
  <si>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</si>
  <si>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</si>
  <si>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</si>
  <si>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</si>
  <si>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</si>
  <si>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</si>
  <si>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</si>
  <si>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</si>
  <si>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</si>
  <si>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</si>
  <si>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</si>
  <si>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</si>
  <si>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</si>
  <si>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</si>
  <si>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</si>
  <si>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</si>
  <si>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</si>
  <si>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</si>
  <si>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</si>
  <si>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</si>
  <si>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</si>
  <si>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</si>
  <si>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</si>
  <si>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</si>
  <si>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</si>
  <si>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</si>
  <si>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</si>
  <si>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</si>
  <si>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</si>
  <si>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</si>
  <si>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</si>
  <si>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</si>
  <si>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</si>
  <si>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</si>
  <si>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a. Multiple modes exist. The smallest value is shown</t>
  </si>
  <si>
    <t>(Constant)</t>
  </si>
  <si>
    <t>rurscore Rural wealth score</t>
  </si>
  <si>
    <t>urbscore Urban wealth score</t>
  </si>
  <si>
    <t>QH102_11 Source of drinking water: Eau du robinet dans le logement</t>
  </si>
  <si>
    <t>QH102_12 Source of drinking water: Eau du robinet dans la cour/concession</t>
  </si>
  <si>
    <t>QH102_13 Source of drinking water: Eau du robinet public/borne fontaine</t>
  </si>
  <si>
    <t>QH102_14 Source of drinking water: Robinet chez le voisin</t>
  </si>
  <si>
    <t>QH102_21 Source of drinking water: Puits à pompe ou forage</t>
  </si>
  <si>
    <t>QH102_31 Source of drinking water: Puits protégés</t>
  </si>
  <si>
    <t>QH102_32 Source of drinking water: Puits non protégés</t>
  </si>
  <si>
    <t>QH102_41 Source of drinking water: Source protégée</t>
  </si>
  <si>
    <t>QH102_42 Source of drinking water: Source non protégée</t>
  </si>
  <si>
    <t>QH102_71 Source of drinking water: Charette avec petite citerne/tonneau</t>
  </si>
  <si>
    <t>QH102_81 Source of drinking water: Eau de surface</t>
  </si>
  <si>
    <t>QH102_91 Source of drinking water: Eau en bouteille</t>
  </si>
  <si>
    <t>QH102_96 Source of drinking water: Autre</t>
  </si>
  <si>
    <t>QH107_11 Type of toilet facility: Chasse d'eau - à un système d'égout</t>
  </si>
  <si>
    <t>QH107_12 Type of toilet facility: Chasse d'eau - à une fosse septique</t>
  </si>
  <si>
    <t>QH107_21 Type of toilet facility: Fosses/latrines - ventilées ameliorées (VIP)</t>
  </si>
  <si>
    <t>QH107_22 Type of toilet facility: Fosses/latrines - avec dalles</t>
  </si>
  <si>
    <t>QH107_23 Type of toilet facility: Fosses/latrines - sans dalles/trou ouvert</t>
  </si>
  <si>
    <t>QH107_61 Type of toilet facility: Pas de toilette/nature</t>
  </si>
  <si>
    <t>QH107_96 Type of toilet facility: Autre</t>
  </si>
  <si>
    <t>QH107_21_sh Type of toilet facility: Fosses/latrines - ventilées ameliorées (VIP) - shared</t>
  </si>
  <si>
    <t>QH107_22_sh Type of toilet facility: Fosses/latrines - avec dalles - shared</t>
  </si>
  <si>
    <t>QH107_23_sh Type of toilet facility: Fosses/latrines - sans dalles/trou ouvert - shared</t>
  </si>
  <si>
    <t>QH107_96_sh Type of toilet facility: Autre - shared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</si>
  <si>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</si>
  <si>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</si>
  <si>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</si>
  <si>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</si>
  <si>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</si>
  <si>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</si>
  <si>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Table</t>
  </si>
  <si>
    <t>QH110H Chaise</t>
  </si>
  <si>
    <t>QH110I Armoire/Biblioteque</t>
  </si>
  <si>
    <t>QH110J Cuisiniere/Rechaud</t>
  </si>
  <si>
    <t>QH110K Congelateur</t>
  </si>
  <si>
    <t>QH110L Fusil de chasse</t>
  </si>
  <si>
    <t>QH110M Charrue</t>
  </si>
  <si>
    <t>QH111_2 Type of cooking fuel: Electricity, Gaz/Petrole</t>
  </si>
  <si>
    <t>QH111_7 Type of cooking fuel: Charbon de bois</t>
  </si>
  <si>
    <t>QH111_8 Type of cooking fuel: Bois</t>
  </si>
  <si>
    <t>QH111_95 Type of cooking fuel: Repas non préparé dans le mémage</t>
  </si>
  <si>
    <t>QH111_96 Type of cooking fuel: Autre</t>
  </si>
  <si>
    <t>QH114_11 Main material of floor: Terre/sable</t>
  </si>
  <si>
    <t>QH114_12 Main material of floor: Bouse/Gravier</t>
  </si>
  <si>
    <t>QH114_33 Main material of floor: Carrelage</t>
  </si>
  <si>
    <t>QH114_34 Main material of floor: Ciment</t>
  </si>
  <si>
    <t>QH114_96 Main material of floor: Autre</t>
  </si>
  <si>
    <t>QH115_12 Main roof material: Chaume/Palme/Feuilles</t>
  </si>
  <si>
    <t>QH115_31 Main roof material: Tôle</t>
  </si>
  <si>
    <t>QH116_12 Main wall material: Bambou/Cane/Palme/Tronc</t>
  </si>
  <si>
    <t>QH116_13 Main wall material: Terre</t>
  </si>
  <si>
    <t>QH116_21 Main wall material: Bambou avec boue</t>
  </si>
  <si>
    <t>QH116_22 Main wall material: Pierres avec boue</t>
  </si>
  <si>
    <t>QH116_23 Main wall material: Adobe non recouvert</t>
  </si>
  <si>
    <t>QH116_31 Main wall material: Ciment</t>
  </si>
  <si>
    <t>QH116_32 Main wall material: Pierres avec chaux/ciment</t>
  </si>
  <si>
    <t>QH116_33 Main wall material: Briques</t>
  </si>
  <si>
    <t>QH116_34 Main wall material: Bloc de ciment</t>
  </si>
  <si>
    <t>QH116_35 Main wall material: Adobe recouvert</t>
  </si>
  <si>
    <t>QH116_36 Main wall material: Planches en bois</t>
  </si>
  <si>
    <t>QH118A Pirogue</t>
  </si>
  <si>
    <t>QH118B Watch</t>
  </si>
  <si>
    <t>QH118C Bicycle</t>
  </si>
  <si>
    <t>QH118D Motorcycle or Scooter</t>
  </si>
  <si>
    <t>QH118E Animal-drawn cart</t>
  </si>
  <si>
    <t>QH118F Car or Truck</t>
  </si>
  <si>
    <t>QH118G Boat with a motor</t>
  </si>
  <si>
    <t>QH123 Bank account</t>
  </si>
  <si>
    <t>LAND Owns land</t>
  </si>
  <si>
    <t>memsleep Number of members per sleeping room</t>
  </si>
  <si>
    <t>QH122C_0 Goats: None</t>
  </si>
  <si>
    <t>QH122C_1 Goats: 1-4</t>
  </si>
  <si>
    <t>QH122C_2 Goats: 5-9</t>
  </si>
  <si>
    <t>QH122C_3 Goats: 10+</t>
  </si>
  <si>
    <t>QH122D_0 Porc: None</t>
  </si>
  <si>
    <t>QH122D_1 Porc: 1-4</t>
  </si>
  <si>
    <t>QH122D_2 Porc: 5+</t>
  </si>
  <si>
    <t>QH122E_0 Sheep: None</t>
  </si>
  <si>
    <t>QH122E_1 Sheep: 1-4</t>
  </si>
  <si>
    <t>QH122E_2 Sheep: 5-9</t>
  </si>
  <si>
    <t>QH122E_3 Sheep: 10+</t>
  </si>
  <si>
    <t>QH122F_0 Chickens: None</t>
  </si>
  <si>
    <t>QH122F_1 Chickens: 1-4</t>
  </si>
  <si>
    <t>QH122F_2 Chickens: 5-9</t>
  </si>
  <si>
    <t>QH122F_3 Chickens: 10+</t>
  </si>
  <si>
    <t>QH107_13 Type of toilet facility: Chasse d'eau - fosse d'aisance, ne sait pas y autre</t>
  </si>
  <si>
    <t>QH107_12_sh Type of toilet facility: Chasse d'eau - à une fosse septique - shared</t>
  </si>
  <si>
    <r>
      <t>-1.13880</t>
    </r>
    <r>
      <rPr>
        <vertAlign val="superscript"/>
        <sz val="9"/>
        <color indexed="8"/>
        <rFont val="Arial"/>
      </rPr>
      <t>a</t>
    </r>
  </si>
  <si>
    <t xml:space="preserve">Combined Score= -.435 + .523 * Rural Score </t>
  </si>
  <si>
    <t>Combined Score= 1.281 + .701* Urban Score</t>
  </si>
  <si>
    <t>QH110I Armoire/Bibliotèque</t>
  </si>
  <si>
    <t>QH110J Cuisinière/Rechaud</t>
  </si>
  <si>
    <t>QH110K Congélateur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</si>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</sst>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4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5" fillId="2" borderId="0" xfId="2" applyFont="1" applyFill="1"/>
    <xf numFmtId="0" fontId="4" fillId="0" borderId="0" xfId="2"/>
    <xf numFmtId="0" fontId="5" fillId="0" borderId="4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/>
    </xf>
    <xf numFmtId="0" fontId="5" fillId="0" borderId="6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9" xfId="2" applyFont="1" applyBorder="1" applyAlignment="1">
      <alignment horizontal="left" vertical="top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1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3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166" fontId="5" fillId="0" borderId="23" xfId="2" applyNumberFormat="1" applyFont="1" applyBorder="1" applyAlignment="1">
      <alignment horizontal="right" vertical="top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175" fontId="5" fillId="0" borderId="24" xfId="2" applyNumberFormat="1" applyFont="1" applyBorder="1" applyAlignment="1">
      <alignment horizontal="right" vertical="top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5" xfId="2" applyNumberFormat="1" applyFont="1" applyBorder="1" applyAlignment="1">
      <alignment horizontal="right" vertical="top"/>
    </xf>
    <xf numFmtId="171" fontId="5" fillId="0" borderId="16" xfId="2" applyNumberFormat="1" applyFont="1" applyBorder="1" applyAlignment="1">
      <alignment horizontal="right" vertical="top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171" fontId="5" fillId="0" borderId="14" xfId="2" applyNumberFormat="1" applyFont="1" applyBorder="1" applyAlignment="1">
      <alignment horizontal="right" vertical="top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33" xfId="1" applyFont="1" applyBorder="1" applyAlignment="1">
      <alignment horizontal="left" vertical="top" wrapText="1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5" fillId="0" borderId="21" xfId="1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left" wrapText="1"/>
    </xf>
    <xf numFmtId="0" fontId="8" fillId="0" borderId="26" xfId="4" applyFont="1" applyBorder="1" applyAlignment="1">
      <alignment horizontal="center" wrapText="1"/>
    </xf>
    <xf numFmtId="0" fontId="8" fillId="0" borderId="27" xfId="4" applyFont="1" applyBorder="1" applyAlignment="1">
      <alignment horizontal="center" wrapText="1"/>
    </xf>
    <xf numFmtId="0" fontId="8" fillId="0" borderId="28" xfId="4" applyFont="1" applyBorder="1" applyAlignment="1">
      <alignment horizontal="center" wrapText="1"/>
    </xf>
    <xf numFmtId="0" fontId="8" fillId="0" borderId="20" xfId="4" applyFont="1" applyBorder="1" applyAlignment="1">
      <alignment horizontal="left" vertical="top" wrapText="1"/>
    </xf>
    <xf numFmtId="164" fontId="8" fillId="0" borderId="14" xfId="4" applyNumberFormat="1" applyFont="1" applyBorder="1" applyAlignment="1">
      <alignment horizontal="right" vertical="top"/>
    </xf>
    <xf numFmtId="165" fontId="8" fillId="0" borderId="15" xfId="4" applyNumberFormat="1" applyFont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16" xfId="4" applyNumberFormat="1" applyFont="1" applyBorder="1" applyAlignment="1">
      <alignment horizontal="right" vertical="top"/>
    </xf>
    <xf numFmtId="0" fontId="8" fillId="0" borderId="23" xfId="4" applyFont="1" applyBorder="1" applyAlignment="1">
      <alignment horizontal="left" vertical="top" wrapText="1"/>
    </xf>
    <xf numFmtId="164" fontId="8" fillId="0" borderId="29" xfId="4" applyNumberFormat="1" applyFont="1" applyBorder="1" applyAlignment="1">
      <alignment horizontal="right" vertical="top"/>
    </xf>
    <xf numFmtId="165" fontId="8" fillId="0" borderId="1" xfId="4" applyNumberFormat="1" applyFont="1" applyBorder="1" applyAlignment="1">
      <alignment horizontal="right" vertical="top"/>
    </xf>
    <xf numFmtId="166" fontId="8" fillId="0" borderId="1" xfId="4" applyNumberFormat="1" applyFont="1" applyBorder="1" applyAlignment="1">
      <alignment horizontal="right" vertical="top"/>
    </xf>
    <xf numFmtId="166" fontId="8" fillId="0" borderId="30" xfId="4" applyNumberFormat="1" applyFont="1" applyBorder="1" applyAlignment="1">
      <alignment horizontal="right" vertical="top"/>
    </xf>
    <xf numFmtId="173" fontId="8" fillId="0" borderId="29" xfId="4" applyNumberFormat="1" applyFont="1" applyBorder="1" applyAlignment="1">
      <alignment horizontal="right" vertical="top"/>
    </xf>
    <xf numFmtId="171" fontId="8" fillId="0" borderId="1" xfId="4" applyNumberFormat="1" applyFont="1" applyBorder="1" applyAlignment="1">
      <alignment horizontal="right" vertical="top"/>
    </xf>
    <xf numFmtId="167" fontId="8" fillId="0" borderId="29" xfId="4" applyNumberFormat="1" applyFont="1" applyBorder="1" applyAlignment="1">
      <alignment horizontal="right" vertical="top"/>
    </xf>
    <xf numFmtId="168" fontId="8" fillId="0" borderId="1" xfId="4" applyNumberFormat="1" applyFont="1" applyBorder="1" applyAlignment="1">
      <alignment horizontal="right" vertical="top"/>
    </xf>
    <xf numFmtId="0" fontId="8" fillId="0" borderId="24" xfId="4" applyFont="1" applyBorder="1" applyAlignment="1">
      <alignment horizontal="left" vertical="top" wrapText="1"/>
    </xf>
    <xf numFmtId="167" fontId="8" fillId="0" borderId="17" xfId="4" applyNumberFormat="1" applyFont="1" applyBorder="1" applyAlignment="1">
      <alignment horizontal="right" vertical="top"/>
    </xf>
    <xf numFmtId="168" fontId="8" fillId="0" borderId="18" xfId="4" applyNumberFormat="1" applyFont="1" applyBorder="1" applyAlignment="1">
      <alignment horizontal="right" vertical="top"/>
    </xf>
    <xf numFmtId="166" fontId="8" fillId="0" borderId="18" xfId="4" applyNumberFormat="1" applyFont="1" applyBorder="1" applyAlignment="1">
      <alignment horizontal="right" vertical="top"/>
    </xf>
    <xf numFmtId="166" fontId="8" fillId="0" borderId="19" xfId="4" applyNumberFormat="1" applyFont="1" applyBorder="1" applyAlignment="1">
      <alignment horizontal="right" vertical="top"/>
    </xf>
    <xf numFmtId="0" fontId="8" fillId="0" borderId="0" xfId="4" applyFont="1" applyBorder="1" applyAlignment="1">
      <alignment horizontal="left" vertical="top" wrapText="1"/>
    </xf>
    <xf numFmtId="0" fontId="7" fillId="0" borderId="0" xfId="4"/>
    <xf numFmtId="0" fontId="8" fillId="0" borderId="20" xfId="4" applyFont="1" applyBorder="1" applyAlignment="1">
      <alignment horizontal="left" wrapText="1"/>
    </xf>
    <xf numFmtId="0" fontId="8" fillId="0" borderId="31" xfId="4" applyFont="1" applyBorder="1" applyAlignment="1">
      <alignment horizontal="center" wrapText="1"/>
    </xf>
    <xf numFmtId="0" fontId="8" fillId="0" borderId="24" xfId="4" applyFont="1" applyBorder="1" applyAlignment="1">
      <alignment horizontal="left" wrapText="1"/>
    </xf>
    <xf numFmtId="0" fontId="8" fillId="0" borderId="32" xfId="4" applyFont="1" applyBorder="1" applyAlignment="1">
      <alignment horizontal="center"/>
    </xf>
    <xf numFmtId="165" fontId="8" fillId="0" borderId="20" xfId="4" applyNumberFormat="1" applyFont="1" applyBorder="1" applyAlignment="1">
      <alignment horizontal="right" vertical="top"/>
    </xf>
    <xf numFmtId="165" fontId="8" fillId="0" borderId="23" xfId="4" applyNumberFormat="1" applyFont="1" applyBorder="1" applyAlignment="1">
      <alignment horizontal="right" vertical="top"/>
    </xf>
    <xf numFmtId="165" fontId="8" fillId="0" borderId="24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_1" xfId="4"/>
    <cellStyle name="Normal_Urba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6489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opLeftCell="A67" workbookViewId="0">
      <selection activeCell="I84" sqref="I84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9.140625" style="2"/>
    <col min="12" max="12" width="12.7109375" bestFit="1" customWidth="1"/>
    <col min="13" max="13" width="15.28515625" bestFit="1" customWidth="1"/>
  </cols>
  <sheetData>
    <row r="1" spans="1:13" x14ac:dyDescent="0.25">
      <c r="A1" t="s">
        <v>43</v>
      </c>
    </row>
    <row r="2" spans="1:13" ht="15.75" customHeight="1" thickBot="1" x14ac:dyDescent="0.3">
      <c r="H2" s="52" t="s">
        <v>6</v>
      </c>
      <c r="I2" s="52"/>
      <c r="J2" s="9"/>
    </row>
    <row r="3" spans="1:13" ht="16.5" thickTop="1" thickBot="1" x14ac:dyDescent="0.3">
      <c r="B3" s="52" t="s">
        <v>0</v>
      </c>
      <c r="C3" s="52"/>
      <c r="D3" s="52"/>
      <c r="E3" s="52"/>
      <c r="F3" s="52"/>
      <c r="H3" s="55" t="s">
        <v>47</v>
      </c>
      <c r="I3" s="10" t="s">
        <v>4</v>
      </c>
      <c r="J3" s="112"/>
      <c r="L3" s="51" t="s">
        <v>8</v>
      </c>
      <c r="M3" s="51"/>
    </row>
    <row r="4" spans="1:13" ht="27.75" thickTop="1" thickBot="1" x14ac:dyDescent="0.3">
      <c r="B4" s="53" t="s">
        <v>47</v>
      </c>
      <c r="C4" s="3" t="s">
        <v>1</v>
      </c>
      <c r="D4" s="4" t="s">
        <v>49</v>
      </c>
      <c r="E4" s="4" t="s">
        <v>50</v>
      </c>
      <c r="F4" s="5" t="s">
        <v>2</v>
      </c>
      <c r="H4" s="56"/>
      <c r="I4" s="11" t="s">
        <v>5</v>
      </c>
      <c r="J4" s="112"/>
      <c r="L4" s="1" t="s">
        <v>9</v>
      </c>
      <c r="M4" s="1" t="s">
        <v>10</v>
      </c>
    </row>
    <row r="5" spans="1:13" ht="36.75" thickTop="1" x14ac:dyDescent="0.25">
      <c r="B5" s="6" t="s">
        <v>55</v>
      </c>
      <c r="C5" s="96">
        <v>3.3018867924528301E-2</v>
      </c>
      <c r="D5" s="97">
        <v>0.17870689521503774</v>
      </c>
      <c r="E5" s="98">
        <v>4240</v>
      </c>
      <c r="F5" s="99">
        <v>0</v>
      </c>
      <c r="H5" s="6" t="s">
        <v>55</v>
      </c>
      <c r="I5" s="109">
        <v>3.1482849612158637E-2</v>
      </c>
      <c r="J5" s="112"/>
      <c r="L5">
        <f>((1-C5)/D5)*I5</f>
        <v>0.17035336841532936</v>
      </c>
      <c r="M5">
        <f>((0-C5)/D5)*I5</f>
        <v>-5.8169442873527094E-3</v>
      </c>
    </row>
    <row r="6" spans="1:13" ht="36" x14ac:dyDescent="0.25">
      <c r="B6" s="7" t="s">
        <v>56</v>
      </c>
      <c r="C6" s="100">
        <v>8.6320754716981127E-2</v>
      </c>
      <c r="D6" s="101">
        <v>0.28087023285341989</v>
      </c>
      <c r="E6" s="102">
        <v>4240</v>
      </c>
      <c r="F6" s="103">
        <v>0</v>
      </c>
      <c r="H6" s="7" t="s">
        <v>56</v>
      </c>
      <c r="I6" s="110">
        <v>4.4078177983565656E-2</v>
      </c>
      <c r="J6" s="112"/>
      <c r="L6">
        <f t="shared" ref="L6:L16" si="0">((1-C6)/D6)*I6</f>
        <v>0.14338762774655661</v>
      </c>
      <c r="M6">
        <f t="shared" ref="M6:M69" si="1">((0-C6)/D6)*I6</f>
        <v>-1.3546688630676231E-2</v>
      </c>
    </row>
    <row r="7" spans="1:13" ht="36" x14ac:dyDescent="0.25">
      <c r="B7" s="7" t="s">
        <v>57</v>
      </c>
      <c r="C7" s="100">
        <v>0.24433962264150944</v>
      </c>
      <c r="D7" s="101">
        <v>0.42974565543583498</v>
      </c>
      <c r="E7" s="102">
        <v>4240</v>
      </c>
      <c r="F7" s="103">
        <v>0</v>
      </c>
      <c r="H7" s="7" t="s">
        <v>57</v>
      </c>
      <c r="I7" s="110">
        <v>2.7549966859385669E-2</v>
      </c>
      <c r="J7" s="112"/>
      <c r="L7">
        <f t="shared" si="0"/>
        <v>4.8443580731639686E-2</v>
      </c>
      <c r="M7">
        <f t="shared" si="1"/>
        <v>-1.5664029225336679E-2</v>
      </c>
    </row>
    <row r="8" spans="1:13" ht="24" x14ac:dyDescent="0.25">
      <c r="B8" s="7" t="s">
        <v>58</v>
      </c>
      <c r="C8" s="100">
        <v>1.7924528301886792E-2</v>
      </c>
      <c r="D8" s="101">
        <v>0.13269284936987985</v>
      </c>
      <c r="E8" s="102">
        <v>4240</v>
      </c>
      <c r="F8" s="103">
        <v>0</v>
      </c>
      <c r="H8" s="7" t="s">
        <v>58</v>
      </c>
      <c r="I8" s="110">
        <v>1.2936761335388906E-2</v>
      </c>
      <c r="J8" s="112"/>
      <c r="L8">
        <f t="shared" si="0"/>
        <v>9.5746500666989753E-2</v>
      </c>
      <c r="M8">
        <f t="shared" si="1"/>
        <v>-1.747534594306249E-3</v>
      </c>
    </row>
    <row r="9" spans="1:13" ht="24" x14ac:dyDescent="0.25">
      <c r="B9" s="7" t="s">
        <v>59</v>
      </c>
      <c r="C9" s="100">
        <v>0.16014150943396227</v>
      </c>
      <c r="D9" s="101">
        <v>0.3667804993135006</v>
      </c>
      <c r="E9" s="102">
        <v>4240</v>
      </c>
      <c r="F9" s="103">
        <v>0</v>
      </c>
      <c r="H9" s="7" t="s">
        <v>59</v>
      </c>
      <c r="I9" s="110">
        <v>-2.0031139299525054E-2</v>
      </c>
      <c r="J9" s="112"/>
      <c r="L9">
        <f t="shared" si="0"/>
        <v>-4.5867548705302477E-2</v>
      </c>
      <c r="M9">
        <f t="shared" si="1"/>
        <v>8.7458763187027184E-3</v>
      </c>
    </row>
    <row r="10" spans="1:13" ht="24" x14ac:dyDescent="0.25">
      <c r="B10" s="7" t="s">
        <v>60</v>
      </c>
      <c r="C10" s="100">
        <v>0.15731132075471699</v>
      </c>
      <c r="D10" s="101">
        <v>0.36413698205168554</v>
      </c>
      <c r="E10" s="102">
        <v>4240</v>
      </c>
      <c r="F10" s="103">
        <v>0</v>
      </c>
      <c r="H10" s="7" t="s">
        <v>60</v>
      </c>
      <c r="I10" s="110">
        <v>-1.4525476342831785E-2</v>
      </c>
      <c r="J10" s="112"/>
      <c r="L10">
        <f t="shared" si="0"/>
        <v>-3.3614972051951901E-2</v>
      </c>
      <c r="M10">
        <f t="shared" si="1"/>
        <v>6.2751711051362777E-3</v>
      </c>
    </row>
    <row r="11" spans="1:13" ht="24" x14ac:dyDescent="0.25">
      <c r="B11" s="7" t="s">
        <v>61</v>
      </c>
      <c r="C11" s="100">
        <v>0.26509433962264151</v>
      </c>
      <c r="D11" s="101">
        <v>0.44143548737882865</v>
      </c>
      <c r="E11" s="102">
        <v>4240</v>
      </c>
      <c r="F11" s="103">
        <v>0</v>
      </c>
      <c r="H11" s="7" t="s">
        <v>61</v>
      </c>
      <c r="I11" s="110">
        <v>-4.0681108025206546E-2</v>
      </c>
      <c r="J11" s="112"/>
      <c r="L11">
        <f t="shared" si="0"/>
        <v>-6.7726264455241741E-2</v>
      </c>
      <c r="M11">
        <f t="shared" si="1"/>
        <v>2.4430141607089763E-2</v>
      </c>
    </row>
    <row r="12" spans="1:13" ht="24" x14ac:dyDescent="0.25">
      <c r="B12" s="7" t="s">
        <v>62</v>
      </c>
      <c r="C12" s="100">
        <v>5.6603773584905656E-3</v>
      </c>
      <c r="D12" s="101">
        <v>7.503109513984936E-2</v>
      </c>
      <c r="E12" s="102">
        <v>4240</v>
      </c>
      <c r="F12" s="103">
        <v>0</v>
      </c>
      <c r="H12" s="7" t="s">
        <v>62</v>
      </c>
      <c r="I12" s="110">
        <v>-4.997314944769557E-3</v>
      </c>
      <c r="J12" s="112"/>
      <c r="L12">
        <f t="shared" si="0"/>
        <v>-6.6226252557572807E-2</v>
      </c>
      <c r="M12">
        <f t="shared" si="1"/>
        <v>3.7699954017593619E-4</v>
      </c>
    </row>
    <row r="13" spans="1:13" ht="24" x14ac:dyDescent="0.25">
      <c r="B13" s="7" t="s">
        <v>63</v>
      </c>
      <c r="C13" s="100">
        <v>4.0094339622641509E-3</v>
      </c>
      <c r="D13" s="101">
        <v>6.3200478270026686E-2</v>
      </c>
      <c r="E13" s="102">
        <v>4240</v>
      </c>
      <c r="F13" s="103">
        <v>0</v>
      </c>
      <c r="H13" s="7" t="s">
        <v>63</v>
      </c>
      <c r="I13" s="110">
        <v>-4.6603940549844007E-3</v>
      </c>
      <c r="J13" s="112"/>
      <c r="L13">
        <f t="shared" si="0"/>
        <v>-7.344419915543865E-2</v>
      </c>
      <c r="M13">
        <f t="shared" si="1"/>
        <v>2.9565507592764788E-4</v>
      </c>
    </row>
    <row r="14" spans="1:13" ht="36" x14ac:dyDescent="0.25">
      <c r="B14" s="7" t="s">
        <v>64</v>
      </c>
      <c r="C14" s="100">
        <v>3.5377358490566039E-3</v>
      </c>
      <c r="D14" s="101">
        <v>5.9380568287366452E-2</v>
      </c>
      <c r="E14" s="102">
        <v>4240</v>
      </c>
      <c r="F14" s="103">
        <v>0</v>
      </c>
      <c r="H14" s="7" t="s">
        <v>64</v>
      </c>
      <c r="I14" s="110">
        <v>7.3501690861379346E-3</v>
      </c>
      <c r="J14" s="112"/>
      <c r="L14">
        <f t="shared" si="0"/>
        <v>0.12334280962116581</v>
      </c>
      <c r="M14">
        <f t="shared" si="1"/>
        <v>-4.3790346611064792E-4</v>
      </c>
    </row>
    <row r="15" spans="1:13" ht="24" x14ac:dyDescent="0.25">
      <c r="B15" s="7" t="s">
        <v>65</v>
      </c>
      <c r="C15" s="100">
        <v>1.7924528301886792E-2</v>
      </c>
      <c r="D15" s="101">
        <v>0.13269284936988004</v>
      </c>
      <c r="E15" s="102">
        <v>4240</v>
      </c>
      <c r="F15" s="103">
        <v>0</v>
      </c>
      <c r="H15" s="7" t="s">
        <v>65</v>
      </c>
      <c r="I15" s="110">
        <v>-1.1835391905438829E-2</v>
      </c>
      <c r="J15" s="112"/>
      <c r="L15">
        <f t="shared" si="0"/>
        <v>-8.7595135257561435E-2</v>
      </c>
      <c r="M15">
        <f t="shared" si="1"/>
        <v>1.5987584725203337E-3</v>
      </c>
    </row>
    <row r="16" spans="1:13" ht="24" x14ac:dyDescent="0.25">
      <c r="B16" s="7" t="s">
        <v>66</v>
      </c>
      <c r="C16" s="100">
        <v>2.1226415094339622E-3</v>
      </c>
      <c r="D16" s="101">
        <v>4.6028638700913463E-2</v>
      </c>
      <c r="E16" s="102">
        <v>4240</v>
      </c>
      <c r="F16" s="103">
        <v>0</v>
      </c>
      <c r="H16" s="7" t="s">
        <v>66</v>
      </c>
      <c r="I16" s="110">
        <v>1.0567833125916897E-2</v>
      </c>
      <c r="J16" s="112"/>
      <c r="L16">
        <f t="shared" si="0"/>
        <v>0.22910522019087598</v>
      </c>
      <c r="M16">
        <f t="shared" si="1"/>
        <v>-4.873427042585403E-4</v>
      </c>
    </row>
    <row r="17" spans="2:13" ht="24" x14ac:dyDescent="0.25">
      <c r="B17" s="7" t="s">
        <v>67</v>
      </c>
      <c r="C17" s="100">
        <v>2.5943396226415093E-3</v>
      </c>
      <c r="D17" s="101">
        <v>5.0874546225789109E-2</v>
      </c>
      <c r="E17" s="102">
        <v>4240</v>
      </c>
      <c r="F17" s="103">
        <v>0</v>
      </c>
      <c r="H17" s="7" t="s">
        <v>67</v>
      </c>
      <c r="I17" s="110">
        <v>6.8584250644199291E-3</v>
      </c>
      <c r="J17" s="112"/>
      <c r="L17">
        <f>((1-C17)/D17)*I17</f>
        <v>0.13446079597774893</v>
      </c>
      <c r="M17">
        <f t="shared" si="1"/>
        <v>-3.4974432626040159E-4</v>
      </c>
    </row>
    <row r="18" spans="2:13" ht="36" x14ac:dyDescent="0.25">
      <c r="B18" s="7" t="s">
        <v>68</v>
      </c>
      <c r="C18" s="100">
        <v>8.7264150943396224E-3</v>
      </c>
      <c r="D18" s="101">
        <v>9.3017769334734074E-2</v>
      </c>
      <c r="E18" s="102">
        <v>4240</v>
      </c>
      <c r="F18" s="103">
        <v>0</v>
      </c>
      <c r="H18" s="7" t="s">
        <v>68</v>
      </c>
      <c r="I18" s="110">
        <v>2.22090989866346E-2</v>
      </c>
      <c r="J18" s="112"/>
      <c r="L18">
        <f t="shared" ref="L18:L76" si="2">((1-C18)/D18)*I18</f>
        <v>0.23667836078482637</v>
      </c>
      <c r="M18">
        <f t="shared" si="1"/>
        <v>-2.0835354149508862E-3</v>
      </c>
    </row>
    <row r="19" spans="2:13" ht="36" x14ac:dyDescent="0.25">
      <c r="B19" s="7" t="s">
        <v>69</v>
      </c>
      <c r="C19" s="100">
        <v>2.0990566037735848E-2</v>
      </c>
      <c r="D19" s="101">
        <v>0.14336948771513783</v>
      </c>
      <c r="E19" s="102">
        <v>4240</v>
      </c>
      <c r="F19" s="103">
        <v>0</v>
      </c>
      <c r="H19" s="7" t="s">
        <v>69</v>
      </c>
      <c r="I19" s="110">
        <v>3.4309393136315113E-2</v>
      </c>
      <c r="J19" s="112"/>
      <c r="L19">
        <f t="shared" si="2"/>
        <v>0.23428429639583689</v>
      </c>
      <c r="M19">
        <f t="shared" si="1"/>
        <v>-5.0231998022716171E-3</v>
      </c>
    </row>
    <row r="20" spans="2:13" ht="36" x14ac:dyDescent="0.25">
      <c r="B20" s="7" t="s">
        <v>140</v>
      </c>
      <c r="C20" s="100">
        <v>7.5471698113207548E-3</v>
      </c>
      <c r="D20" s="101">
        <v>8.6556207257890441E-2</v>
      </c>
      <c r="E20" s="102">
        <v>4240</v>
      </c>
      <c r="F20" s="103">
        <v>0</v>
      </c>
      <c r="H20" s="7" t="s">
        <v>140</v>
      </c>
      <c r="I20" s="110">
        <v>1.8737324355063794E-2</v>
      </c>
      <c r="J20" s="112"/>
      <c r="L20">
        <f t="shared" si="2"/>
        <v>0.21484202202784403</v>
      </c>
      <c r="M20">
        <f t="shared" si="1"/>
        <v>-1.6337796351927301E-3</v>
      </c>
    </row>
    <row r="21" spans="2:13" ht="36" x14ac:dyDescent="0.25">
      <c r="B21" s="7" t="s">
        <v>70</v>
      </c>
      <c r="C21" s="100">
        <v>2.5943396226415093E-3</v>
      </c>
      <c r="D21" s="101">
        <v>5.0874546225794612E-2</v>
      </c>
      <c r="E21" s="102">
        <v>4240</v>
      </c>
      <c r="F21" s="103">
        <v>0</v>
      </c>
      <c r="H21" s="7" t="s">
        <v>70</v>
      </c>
      <c r="I21" s="110">
        <v>5.8404759889994851E-3</v>
      </c>
      <c r="J21" s="112"/>
      <c r="L21">
        <f t="shared" si="2"/>
        <v>0.11450370063001286</v>
      </c>
      <c r="M21">
        <f t="shared" si="1"/>
        <v>-2.9783417047295853E-4</v>
      </c>
    </row>
    <row r="22" spans="2:13" ht="24" x14ac:dyDescent="0.25">
      <c r="B22" s="7" t="s">
        <v>71</v>
      </c>
      <c r="C22" s="100">
        <v>0.25731132075471697</v>
      </c>
      <c r="D22" s="101">
        <v>0.43720394196925333</v>
      </c>
      <c r="E22" s="102">
        <v>4240</v>
      </c>
      <c r="F22" s="103">
        <v>0</v>
      </c>
      <c r="H22" s="7" t="s">
        <v>71</v>
      </c>
      <c r="I22" s="110">
        <v>2.4958858318554499E-2</v>
      </c>
      <c r="J22" s="112"/>
      <c r="L22">
        <f t="shared" si="2"/>
        <v>4.2398203082489573E-2</v>
      </c>
      <c r="M22">
        <f t="shared" si="1"/>
        <v>-1.4689247241345226E-2</v>
      </c>
    </row>
    <row r="23" spans="2:13" ht="36" x14ac:dyDescent="0.25">
      <c r="B23" s="7" t="s">
        <v>72</v>
      </c>
      <c r="C23" s="100">
        <v>0.38985849056603772</v>
      </c>
      <c r="D23" s="101">
        <v>0.48777552447565148</v>
      </c>
      <c r="E23" s="102">
        <v>4240</v>
      </c>
      <c r="F23" s="103">
        <v>0</v>
      </c>
      <c r="H23" s="7" t="s">
        <v>72</v>
      </c>
      <c r="I23" s="110">
        <v>-5.1718541064097172E-2</v>
      </c>
      <c r="J23" s="112"/>
      <c r="L23">
        <f t="shared" si="2"/>
        <v>-6.4692931742510562E-2</v>
      </c>
      <c r="M23">
        <f t="shared" si="1"/>
        <v>4.1336457738836471E-2</v>
      </c>
    </row>
    <row r="24" spans="2:13" ht="24" x14ac:dyDescent="0.25">
      <c r="B24" s="7" t="s">
        <v>73</v>
      </c>
      <c r="C24" s="100">
        <v>8.6320754716981127E-2</v>
      </c>
      <c r="D24" s="101">
        <v>0.28087023285342666</v>
      </c>
      <c r="E24" s="102">
        <v>4240</v>
      </c>
      <c r="F24" s="103">
        <v>0</v>
      </c>
      <c r="H24" s="7" t="s">
        <v>73</v>
      </c>
      <c r="I24" s="110">
        <v>-2.6358879315876799E-2</v>
      </c>
      <c r="J24" s="112"/>
      <c r="L24">
        <f t="shared" si="2"/>
        <v>-8.5746220648467944E-2</v>
      </c>
      <c r="M24">
        <f t="shared" si="1"/>
        <v>8.1009594107742024E-3</v>
      </c>
    </row>
    <row r="25" spans="2:13" ht="24" x14ac:dyDescent="0.25">
      <c r="B25" s="7" t="s">
        <v>74</v>
      </c>
      <c r="C25" s="100">
        <v>2.1226415094339622E-3</v>
      </c>
      <c r="D25" s="101">
        <v>4.6028638700913539E-2</v>
      </c>
      <c r="E25" s="102">
        <v>4240</v>
      </c>
      <c r="F25" s="103">
        <v>0</v>
      </c>
      <c r="H25" s="7" t="s">
        <v>74</v>
      </c>
      <c r="I25" s="110">
        <v>-4.0735447135419271E-3</v>
      </c>
      <c r="J25" s="112"/>
      <c r="L25">
        <f t="shared" si="2"/>
        <v>-8.8312367108127204E-2</v>
      </c>
      <c r="M25">
        <f t="shared" si="1"/>
        <v>1.878542434349196E-4</v>
      </c>
    </row>
    <row r="26" spans="2:13" ht="36" x14ac:dyDescent="0.25">
      <c r="B26" s="7" t="s">
        <v>141</v>
      </c>
      <c r="C26" s="100">
        <v>1.6509433962264152E-3</v>
      </c>
      <c r="D26" s="101">
        <v>4.0603036886928741E-2</v>
      </c>
      <c r="E26" s="102">
        <v>4240</v>
      </c>
      <c r="F26" s="103">
        <v>0</v>
      </c>
      <c r="H26" s="7" t="s">
        <v>141</v>
      </c>
      <c r="I26" s="110">
        <v>6.7037169644393185E-3</v>
      </c>
      <c r="J26" s="112"/>
      <c r="L26">
        <f t="shared" si="2"/>
        <v>0.16483125451488725</v>
      </c>
      <c r="M26">
        <f t="shared" si="1"/>
        <v>-2.7257708046402333E-4</v>
      </c>
    </row>
    <row r="27" spans="2:13" ht="48" x14ac:dyDescent="0.25">
      <c r="B27" s="7" t="s">
        <v>75</v>
      </c>
      <c r="C27" s="100">
        <v>1.8867924528301887E-3</v>
      </c>
      <c r="D27" s="101">
        <v>4.3401344800016214E-2</v>
      </c>
      <c r="E27" s="102">
        <v>4240</v>
      </c>
      <c r="F27" s="103">
        <v>0</v>
      </c>
      <c r="H27" s="7" t="s">
        <v>75</v>
      </c>
      <c r="I27" s="110">
        <v>5.1100613734371917E-3</v>
      </c>
      <c r="J27" s="112"/>
      <c r="L27">
        <f t="shared" si="2"/>
        <v>0.11751755093548129</v>
      </c>
      <c r="M27">
        <f t="shared" si="1"/>
        <v>-2.2215037984022926E-4</v>
      </c>
    </row>
    <row r="28" spans="2:13" ht="36" x14ac:dyDescent="0.25">
      <c r="B28" s="7" t="s">
        <v>76</v>
      </c>
      <c r="C28" s="100">
        <v>0.1410377358490566</v>
      </c>
      <c r="D28" s="101">
        <v>0.34810152520158277</v>
      </c>
      <c r="E28" s="102">
        <v>4240</v>
      </c>
      <c r="F28" s="103">
        <v>0</v>
      </c>
      <c r="H28" s="7" t="s">
        <v>76</v>
      </c>
      <c r="I28" s="110">
        <v>4.1086685049806858E-2</v>
      </c>
      <c r="J28" s="112"/>
      <c r="L28">
        <f t="shared" si="2"/>
        <v>0.10138396261378503</v>
      </c>
      <c r="M28">
        <f t="shared" si="1"/>
        <v>-1.664679012713988E-2</v>
      </c>
    </row>
    <row r="29" spans="2:13" ht="36" x14ac:dyDescent="0.25">
      <c r="B29" s="7" t="s">
        <v>77</v>
      </c>
      <c r="C29" s="100">
        <v>7.85377358490566E-2</v>
      </c>
      <c r="D29" s="101">
        <v>0.26904763930514874</v>
      </c>
      <c r="E29" s="102">
        <v>4240</v>
      </c>
      <c r="F29" s="103">
        <v>0</v>
      </c>
      <c r="H29" s="7" t="s">
        <v>77</v>
      </c>
      <c r="I29" s="110">
        <v>-7.1169347163443511E-3</v>
      </c>
      <c r="J29" s="112"/>
      <c r="L29">
        <f t="shared" si="2"/>
        <v>-2.4374816275935331E-2</v>
      </c>
      <c r="M29">
        <f t="shared" si="1"/>
        <v>2.0775054568432211E-3</v>
      </c>
    </row>
    <row r="30" spans="2:13" ht="24" x14ac:dyDescent="0.25">
      <c r="B30" s="7" t="s">
        <v>78</v>
      </c>
      <c r="C30" s="100">
        <v>4.7169811320754717E-4</v>
      </c>
      <c r="D30" s="101">
        <v>2.1716050225772453E-2</v>
      </c>
      <c r="E30" s="102">
        <v>4240</v>
      </c>
      <c r="F30" s="103">
        <v>0</v>
      </c>
      <c r="H30" s="7" t="s">
        <v>78</v>
      </c>
      <c r="I30" s="110">
        <v>-8.2295597916880474E-4</v>
      </c>
      <c r="J30" s="112"/>
      <c r="L30">
        <f t="shared" si="2"/>
        <v>-3.7878333483036451E-2</v>
      </c>
      <c r="M30">
        <f t="shared" si="1"/>
        <v>1.7875570308181428E-5</v>
      </c>
    </row>
    <row r="31" spans="2:13" x14ac:dyDescent="0.25">
      <c r="B31" s="7" t="s">
        <v>79</v>
      </c>
      <c r="C31" s="100">
        <v>0.36556603773584906</v>
      </c>
      <c r="D31" s="101">
        <v>0.4816453286167211</v>
      </c>
      <c r="E31" s="102">
        <v>4240</v>
      </c>
      <c r="F31" s="103">
        <v>0</v>
      </c>
      <c r="H31" s="7" t="s">
        <v>79</v>
      </c>
      <c r="I31" s="110">
        <v>7.3649683779992939E-2</v>
      </c>
      <c r="J31" s="112"/>
      <c r="L31">
        <f t="shared" si="2"/>
        <v>9.7013005055480842E-2</v>
      </c>
      <c r="M31">
        <f t="shared" si="1"/>
        <v>-5.5899686927879284E-2</v>
      </c>
    </row>
    <row r="32" spans="2:13" x14ac:dyDescent="0.25">
      <c r="B32" s="7" t="s">
        <v>80</v>
      </c>
      <c r="C32" s="100">
        <v>0.68938679245283019</v>
      </c>
      <c r="D32" s="101">
        <v>0.46279926289927553</v>
      </c>
      <c r="E32" s="102">
        <v>4240</v>
      </c>
      <c r="F32" s="103">
        <v>0</v>
      </c>
      <c r="H32" s="7" t="s">
        <v>80</v>
      </c>
      <c r="I32" s="110">
        <v>2.4838814803023135E-2</v>
      </c>
      <c r="J32" s="112"/>
      <c r="L32">
        <f t="shared" si="2"/>
        <v>1.6670864792013084E-2</v>
      </c>
      <c r="M32">
        <f t="shared" si="1"/>
        <v>-3.6999952761620533E-2</v>
      </c>
    </row>
    <row r="33" spans="2:13" x14ac:dyDescent="0.25">
      <c r="B33" s="7" t="s">
        <v>81</v>
      </c>
      <c r="C33" s="100">
        <v>0.38962264150943399</v>
      </c>
      <c r="D33" s="101">
        <v>0.48772219637960817</v>
      </c>
      <c r="E33" s="102">
        <v>4240</v>
      </c>
      <c r="F33" s="103">
        <v>0</v>
      </c>
      <c r="H33" s="7" t="s">
        <v>81</v>
      </c>
      <c r="I33" s="110">
        <v>6.8443342376978952E-2</v>
      </c>
      <c r="J33" s="112"/>
      <c r="L33">
        <f t="shared" si="2"/>
        <v>8.56558648272185E-2</v>
      </c>
      <c r="M33">
        <f t="shared" si="1"/>
        <v>-5.4676773065906091E-2</v>
      </c>
    </row>
    <row r="34" spans="2:13" x14ac:dyDescent="0.25">
      <c r="B34" s="7" t="s">
        <v>82</v>
      </c>
      <c r="C34" s="100">
        <v>0.8936320754716981</v>
      </c>
      <c r="D34" s="101">
        <v>0.30834430884149949</v>
      </c>
      <c r="E34" s="102">
        <v>4240</v>
      </c>
      <c r="F34" s="103">
        <v>0</v>
      </c>
      <c r="H34" s="7" t="s">
        <v>82</v>
      </c>
      <c r="I34" s="110">
        <v>2.715053255722211E-2</v>
      </c>
      <c r="J34" s="112"/>
      <c r="L34">
        <f t="shared" si="2"/>
        <v>9.3659773024522327E-3</v>
      </c>
      <c r="M34">
        <f t="shared" si="1"/>
        <v>-7.8686669620823713E-2</v>
      </c>
    </row>
    <row r="35" spans="2:13" x14ac:dyDescent="0.25">
      <c r="B35" s="7" t="s">
        <v>83</v>
      </c>
      <c r="C35" s="100">
        <v>2.8773584905660378E-2</v>
      </c>
      <c r="D35" s="101">
        <v>0.16718928862541385</v>
      </c>
      <c r="E35" s="102">
        <v>4240</v>
      </c>
      <c r="F35" s="103">
        <v>0</v>
      </c>
      <c r="H35" s="7" t="s">
        <v>83</v>
      </c>
      <c r="I35" s="110">
        <v>2.7535711795583433E-2</v>
      </c>
      <c r="J35" s="112"/>
      <c r="L35">
        <f t="shared" si="2"/>
        <v>0.15995887579983545</v>
      </c>
      <c r="M35">
        <f t="shared" si="1"/>
        <v>-4.738946781830968E-3</v>
      </c>
    </row>
    <row r="36" spans="2:13" x14ac:dyDescent="0.25">
      <c r="B36" s="7" t="s">
        <v>84</v>
      </c>
      <c r="C36" s="100">
        <v>9.4103773584905667E-2</v>
      </c>
      <c r="D36" s="101">
        <v>0.29200747224199558</v>
      </c>
      <c r="E36" s="102">
        <v>4240</v>
      </c>
      <c r="F36" s="103">
        <v>0</v>
      </c>
      <c r="H36" s="7" t="s">
        <v>84</v>
      </c>
      <c r="I36" s="110">
        <v>5.9629908991247427E-2</v>
      </c>
      <c r="J36" s="112"/>
      <c r="L36">
        <f t="shared" si="2"/>
        <v>0.18499016179928349</v>
      </c>
      <c r="M36">
        <f t="shared" si="1"/>
        <v>-1.9216629668813882E-2</v>
      </c>
    </row>
    <row r="37" spans="2:13" x14ac:dyDescent="0.25">
      <c r="B37" s="7" t="s">
        <v>85</v>
      </c>
      <c r="C37" s="100">
        <v>0.60377358490566035</v>
      </c>
      <c r="D37" s="101">
        <v>0.48917019410625784</v>
      </c>
      <c r="E37" s="102">
        <v>4240</v>
      </c>
      <c r="F37" s="103">
        <v>0</v>
      </c>
      <c r="H37" s="7" t="s">
        <v>85</v>
      </c>
      <c r="I37" s="110">
        <v>4.8352970047853265E-2</v>
      </c>
      <c r="J37" s="112"/>
      <c r="L37">
        <f t="shared" si="2"/>
        <v>3.9165763188472619E-2</v>
      </c>
      <c r="M37">
        <f t="shared" si="1"/>
        <v>-5.968116295386304E-2</v>
      </c>
    </row>
    <row r="38" spans="2:13" x14ac:dyDescent="0.25">
      <c r="B38" s="7" t="s">
        <v>86</v>
      </c>
      <c r="C38" s="100">
        <v>0.78891509433962259</v>
      </c>
      <c r="D38" s="101">
        <v>0.40812663845404251</v>
      </c>
      <c r="E38" s="102">
        <v>4240</v>
      </c>
      <c r="F38" s="103">
        <v>0</v>
      </c>
      <c r="H38" s="7" t="s">
        <v>86</v>
      </c>
      <c r="I38" s="110">
        <v>4.0102785982899222E-2</v>
      </c>
      <c r="J38" s="112"/>
      <c r="L38">
        <f t="shared" si="2"/>
        <v>2.0741338590354735E-2</v>
      </c>
      <c r="M38">
        <f t="shared" si="1"/>
        <v>-7.751930456395148E-2</v>
      </c>
    </row>
    <row r="39" spans="2:13" x14ac:dyDescent="0.25">
      <c r="B39" s="7" t="s">
        <v>145</v>
      </c>
      <c r="C39" s="100">
        <v>0.23537735849056604</v>
      </c>
      <c r="D39" s="101">
        <v>0.42428447357211974</v>
      </c>
      <c r="E39" s="102">
        <v>4240</v>
      </c>
      <c r="F39" s="103">
        <v>0</v>
      </c>
      <c r="H39" s="7" t="s">
        <v>145</v>
      </c>
      <c r="I39" s="110">
        <v>7.5437070665978073E-2</v>
      </c>
      <c r="J39" s="112"/>
      <c r="L39">
        <f t="shared" si="2"/>
        <v>0.13594862841604646</v>
      </c>
      <c r="M39">
        <f t="shared" si="1"/>
        <v>-4.1849701159535582E-2</v>
      </c>
    </row>
    <row r="40" spans="2:13" x14ac:dyDescent="0.25">
      <c r="B40" s="7" t="s">
        <v>146</v>
      </c>
      <c r="C40" s="100">
        <v>9.2924528301886786E-2</v>
      </c>
      <c r="D40" s="101">
        <v>0.29036088690582917</v>
      </c>
      <c r="E40" s="102">
        <v>4240</v>
      </c>
      <c r="F40" s="103">
        <v>0</v>
      </c>
      <c r="H40" s="7" t="s">
        <v>146</v>
      </c>
      <c r="I40" s="110">
        <v>6.0028958426233583E-2</v>
      </c>
      <c r="J40" s="112"/>
      <c r="L40">
        <f t="shared" si="2"/>
        <v>0.18752799786591753</v>
      </c>
      <c r="M40">
        <f t="shared" si="1"/>
        <v>-1.9211136546846464E-2</v>
      </c>
    </row>
    <row r="41" spans="2:13" x14ac:dyDescent="0.25">
      <c r="B41" s="7" t="s">
        <v>147</v>
      </c>
      <c r="C41" s="100">
        <v>4.0330188679245281E-2</v>
      </c>
      <c r="D41" s="101">
        <v>0.19675567320030904</v>
      </c>
      <c r="E41" s="102">
        <v>4240</v>
      </c>
      <c r="F41" s="103">
        <v>0</v>
      </c>
      <c r="H41" s="7" t="s">
        <v>147</v>
      </c>
      <c r="I41" s="110">
        <v>4.2275189515874313E-2</v>
      </c>
      <c r="J41" s="112"/>
      <c r="L41">
        <f t="shared" si="2"/>
        <v>0.20619595098000215</v>
      </c>
      <c r="M41">
        <f t="shared" si="1"/>
        <v>-8.6653987755174171E-3</v>
      </c>
    </row>
    <row r="42" spans="2:13" x14ac:dyDescent="0.25">
      <c r="B42" s="7" t="s">
        <v>90</v>
      </c>
      <c r="C42" s="100">
        <v>0.19976415094339622</v>
      </c>
      <c r="D42" s="101">
        <v>0.39987016179821294</v>
      </c>
      <c r="E42" s="102">
        <v>4240</v>
      </c>
      <c r="F42" s="103">
        <v>0</v>
      </c>
      <c r="H42" s="7" t="s">
        <v>90</v>
      </c>
      <c r="I42" s="110">
        <v>-2.346547342812302E-2</v>
      </c>
      <c r="J42" s="112"/>
      <c r="L42">
        <f t="shared" si="2"/>
        <v>-4.6960025643886689E-2</v>
      </c>
      <c r="M42">
        <f t="shared" si="1"/>
        <v>1.1722706077327446E-2</v>
      </c>
    </row>
    <row r="43" spans="2:13" x14ac:dyDescent="0.25">
      <c r="B43" s="7" t="s">
        <v>91</v>
      </c>
      <c r="C43" s="100">
        <v>0.52334905660377362</v>
      </c>
      <c r="D43" s="101">
        <v>0.499513432371118</v>
      </c>
      <c r="E43" s="102">
        <v>4240</v>
      </c>
      <c r="F43" s="103">
        <v>0</v>
      </c>
      <c r="H43" s="7" t="s">
        <v>91</v>
      </c>
      <c r="I43" s="110">
        <v>-5.8012307939663582E-2</v>
      </c>
      <c r="J43" s="112"/>
      <c r="L43">
        <f t="shared" si="2"/>
        <v>-5.5357112574079922E-2</v>
      </c>
      <c r="M43">
        <f t="shared" si="1"/>
        <v>6.0780520931164456E-2</v>
      </c>
    </row>
    <row r="44" spans="2:13" ht="24" x14ac:dyDescent="0.25">
      <c r="B44" s="7" t="s">
        <v>92</v>
      </c>
      <c r="C44" s="100">
        <v>5.1886792452830186E-3</v>
      </c>
      <c r="D44" s="101">
        <v>7.1853841481483258E-2</v>
      </c>
      <c r="E44" s="102">
        <v>4240</v>
      </c>
      <c r="F44" s="103">
        <v>0</v>
      </c>
      <c r="H44" s="7" t="s">
        <v>92</v>
      </c>
      <c r="I44" s="110">
        <v>7.7739172542040658E-3</v>
      </c>
      <c r="J44" s="112"/>
      <c r="L44">
        <f t="shared" si="2"/>
        <v>0.10762933103702708</v>
      </c>
      <c r="M44">
        <f t="shared" si="1"/>
        <v>-5.6136682854779406E-4</v>
      </c>
    </row>
    <row r="45" spans="2:13" ht="24" x14ac:dyDescent="0.25">
      <c r="B45" s="7" t="s">
        <v>93</v>
      </c>
      <c r="C45" s="100">
        <v>0.18537735849056602</v>
      </c>
      <c r="D45" s="101">
        <v>0.38864922234497484</v>
      </c>
      <c r="E45" s="102">
        <v>4240</v>
      </c>
      <c r="F45" s="103">
        <v>0</v>
      </c>
      <c r="H45" s="7" t="s">
        <v>93</v>
      </c>
      <c r="I45" s="110">
        <v>6.877747125587852E-2</v>
      </c>
      <c r="J45" s="112"/>
      <c r="L45">
        <f t="shared" si="2"/>
        <v>0.14416003452355128</v>
      </c>
      <c r="M45">
        <f t="shared" si="1"/>
        <v>-3.2805381336280047E-2</v>
      </c>
    </row>
    <row r="46" spans="2:13" ht="24" x14ac:dyDescent="0.25">
      <c r="B46" s="7" t="s">
        <v>94</v>
      </c>
      <c r="C46" s="100">
        <v>0.79952830188679247</v>
      </c>
      <c r="D46" s="101">
        <v>0.400400559231534</v>
      </c>
      <c r="E46" s="102">
        <v>4240</v>
      </c>
      <c r="F46" s="103">
        <v>0</v>
      </c>
      <c r="H46" s="7" t="s">
        <v>94</v>
      </c>
      <c r="I46" s="110">
        <v>-6.7945308368729598E-2</v>
      </c>
      <c r="J46" s="112"/>
      <c r="L46">
        <f t="shared" si="2"/>
        <v>-3.4018712095824681E-2</v>
      </c>
      <c r="M46">
        <f t="shared" si="1"/>
        <v>0.13567462824099491</v>
      </c>
    </row>
    <row r="47" spans="2:13" ht="36" x14ac:dyDescent="0.25">
      <c r="B47" s="7" t="s">
        <v>95</v>
      </c>
      <c r="C47" s="100">
        <v>4.7169811320754715E-3</v>
      </c>
      <c r="D47" s="101">
        <v>6.8526190104292631E-2</v>
      </c>
      <c r="E47" s="102">
        <v>4240</v>
      </c>
      <c r="F47" s="103">
        <v>0</v>
      </c>
      <c r="H47" s="7" t="s">
        <v>95</v>
      </c>
      <c r="I47" s="110">
        <v>3.1871611872629369E-3</v>
      </c>
      <c r="J47" s="112"/>
      <c r="L47">
        <f t="shared" si="2"/>
        <v>4.6290730642546331E-2</v>
      </c>
      <c r="M47">
        <f t="shared" si="1"/>
        <v>-2.1938734901680727E-4</v>
      </c>
    </row>
    <row r="48" spans="2:13" ht="24" x14ac:dyDescent="0.25">
      <c r="B48" s="7" t="s">
        <v>96</v>
      </c>
      <c r="C48" s="100">
        <v>5.1886792452830186E-3</v>
      </c>
      <c r="D48" s="101">
        <v>7.1853841481484909E-2</v>
      </c>
      <c r="E48" s="102">
        <v>4240</v>
      </c>
      <c r="F48" s="103">
        <v>0</v>
      </c>
      <c r="H48" s="7" t="s">
        <v>96</v>
      </c>
      <c r="I48" s="110">
        <v>-4.2024347719157324E-3</v>
      </c>
      <c r="J48" s="112"/>
      <c r="L48">
        <f t="shared" si="2"/>
        <v>-5.8182410287865964E-2</v>
      </c>
      <c r="M48">
        <f t="shared" si="1"/>
        <v>3.0346444436535114E-4</v>
      </c>
    </row>
    <row r="49" spans="2:13" ht="24" x14ac:dyDescent="0.25">
      <c r="B49" s="7" t="s">
        <v>97</v>
      </c>
      <c r="C49" s="100">
        <v>0.59056603773584904</v>
      </c>
      <c r="D49" s="101">
        <v>0.49178738703150732</v>
      </c>
      <c r="E49" s="102">
        <v>4240</v>
      </c>
      <c r="F49" s="103">
        <v>0</v>
      </c>
      <c r="H49" s="7" t="s">
        <v>97</v>
      </c>
      <c r="I49" s="110">
        <v>-6.5969410167153991E-2</v>
      </c>
      <c r="J49" s="112"/>
      <c r="L49">
        <f t="shared" si="2"/>
        <v>-5.4922345926770116E-2</v>
      </c>
      <c r="M49">
        <f t="shared" si="1"/>
        <v>7.9219789286078549E-2</v>
      </c>
    </row>
    <row r="50" spans="2:13" ht="24" x14ac:dyDescent="0.25">
      <c r="B50" s="7" t="s">
        <v>98</v>
      </c>
      <c r="C50" s="100">
        <v>5.9905660377358491E-2</v>
      </c>
      <c r="D50" s="101">
        <v>0.23733996222768208</v>
      </c>
      <c r="E50" s="102">
        <v>4240</v>
      </c>
      <c r="F50" s="103">
        <v>0</v>
      </c>
      <c r="H50" s="7" t="s">
        <v>98</v>
      </c>
      <c r="I50" s="110">
        <v>-1.0472954117618923E-2</v>
      </c>
      <c r="J50" s="112"/>
      <c r="L50">
        <f t="shared" si="2"/>
        <v>-4.1482963057254803E-2</v>
      </c>
      <c r="M50">
        <f t="shared" si="1"/>
        <v>2.6434201245716807E-3</v>
      </c>
    </row>
    <row r="51" spans="2:13" ht="24" x14ac:dyDescent="0.25">
      <c r="B51" s="7" t="s">
        <v>99</v>
      </c>
      <c r="C51" s="100">
        <v>4.6933962264150947E-2</v>
      </c>
      <c r="D51" s="101">
        <v>0.21152238118520153</v>
      </c>
      <c r="E51" s="102">
        <v>4240</v>
      </c>
      <c r="F51" s="103">
        <v>0</v>
      </c>
      <c r="H51" s="7" t="s">
        <v>99</v>
      </c>
      <c r="I51" s="110">
        <v>4.7061259502806679E-2</v>
      </c>
      <c r="J51" s="112"/>
      <c r="L51">
        <f t="shared" si="2"/>
        <v>0.21204606280376201</v>
      </c>
      <c r="M51">
        <f t="shared" si="1"/>
        <v>-1.0442258475117211E-2</v>
      </c>
    </row>
    <row r="52" spans="2:13" ht="24" x14ac:dyDescent="0.25">
      <c r="B52" s="7" t="s">
        <v>100</v>
      </c>
      <c r="C52" s="100">
        <v>0.29787735849056601</v>
      </c>
      <c r="D52" s="101">
        <v>0.45737924790677664</v>
      </c>
      <c r="E52" s="102">
        <v>4240</v>
      </c>
      <c r="F52" s="103">
        <v>0</v>
      </c>
      <c r="H52" s="7" t="s">
        <v>100</v>
      </c>
      <c r="I52" s="110">
        <v>5.5317848052380124E-2</v>
      </c>
      <c r="J52" s="112"/>
      <c r="L52">
        <f t="shared" si="2"/>
        <v>8.4918399282231993E-2</v>
      </c>
      <c r="M52">
        <f t="shared" si="1"/>
        <v>-3.6026851962868325E-2</v>
      </c>
    </row>
    <row r="53" spans="2:13" ht="24" x14ac:dyDescent="0.25">
      <c r="B53" s="7" t="s">
        <v>101</v>
      </c>
      <c r="C53" s="100">
        <v>4.7169811320754715E-3</v>
      </c>
      <c r="D53" s="101">
        <v>6.8526190104293477E-2</v>
      </c>
      <c r="E53" s="102">
        <v>4240</v>
      </c>
      <c r="F53" s="103">
        <v>0</v>
      </c>
      <c r="H53" s="7" t="s">
        <v>101</v>
      </c>
      <c r="I53" s="110">
        <v>-4.774393911682267E-3</v>
      </c>
      <c r="J53" s="112"/>
      <c r="L53">
        <f t="shared" si="2"/>
        <v>-6.9343898711596963E-2</v>
      </c>
      <c r="M53">
        <f t="shared" si="1"/>
        <v>3.2864406972320844E-4</v>
      </c>
    </row>
    <row r="54" spans="2:13" ht="24" x14ac:dyDescent="0.25">
      <c r="B54" s="7" t="s">
        <v>102</v>
      </c>
      <c r="C54" s="100">
        <v>0.4070754716981132</v>
      </c>
      <c r="D54" s="101">
        <v>0.49134709847929442</v>
      </c>
      <c r="E54" s="102">
        <v>4240</v>
      </c>
      <c r="F54" s="103">
        <v>0</v>
      </c>
      <c r="H54" s="7" t="s">
        <v>102</v>
      </c>
      <c r="I54" s="110">
        <v>-6.1666526089734733E-2</v>
      </c>
      <c r="J54" s="112"/>
      <c r="L54">
        <f t="shared" si="2"/>
        <v>-7.4415003175830829E-2</v>
      </c>
      <c r="M54">
        <f t="shared" si="1"/>
        <v>5.1090014113557687E-2</v>
      </c>
    </row>
    <row r="55" spans="2:13" ht="24" x14ac:dyDescent="0.25">
      <c r="B55" s="7" t="s">
        <v>103</v>
      </c>
      <c r="C55" s="100">
        <v>0.5929245283018868</v>
      </c>
      <c r="D55" s="101">
        <v>0.49134709847929442</v>
      </c>
      <c r="E55" s="102">
        <v>4240</v>
      </c>
      <c r="F55" s="103">
        <v>0</v>
      </c>
      <c r="H55" s="7" t="s">
        <v>103</v>
      </c>
      <c r="I55" s="110">
        <v>6.1666526089734906E-2</v>
      </c>
      <c r="J55" s="112"/>
      <c r="L55">
        <f t="shared" si="2"/>
        <v>5.1090014113557833E-2</v>
      </c>
      <c r="M55">
        <f t="shared" si="1"/>
        <v>-7.4415003175831038E-2</v>
      </c>
    </row>
    <row r="56" spans="2:13" ht="24" x14ac:dyDescent="0.25">
      <c r="B56" s="7" t="s">
        <v>104</v>
      </c>
      <c r="C56" s="100">
        <v>0.11886792452830189</v>
      </c>
      <c r="D56" s="101">
        <v>0.3236712055666856</v>
      </c>
      <c r="E56" s="102">
        <v>4240</v>
      </c>
      <c r="F56" s="103">
        <v>0</v>
      </c>
      <c r="H56" s="7" t="s">
        <v>104</v>
      </c>
      <c r="I56" s="110">
        <v>-2.3522169411692093E-2</v>
      </c>
      <c r="J56" s="112"/>
      <c r="L56">
        <f t="shared" si="2"/>
        <v>-6.4034543687733023E-2</v>
      </c>
      <c r="M56">
        <f t="shared" si="1"/>
        <v>8.63849304566848E-3</v>
      </c>
    </row>
    <row r="57" spans="2:13" ht="24" x14ac:dyDescent="0.25">
      <c r="B57" s="7" t="s">
        <v>105</v>
      </c>
      <c r="C57" s="100">
        <v>0.39858490566037735</v>
      </c>
      <c r="D57" s="101">
        <v>0.48966471031605457</v>
      </c>
      <c r="E57" s="102">
        <v>4240</v>
      </c>
      <c r="F57" s="103">
        <v>0</v>
      </c>
      <c r="H57" s="7" t="s">
        <v>105</v>
      </c>
      <c r="I57" s="110">
        <v>-4.4856449322084449E-2</v>
      </c>
      <c r="J57" s="112"/>
      <c r="L57">
        <f t="shared" si="2"/>
        <v>-5.5093506091891661E-2</v>
      </c>
      <c r="M57">
        <f t="shared" si="1"/>
        <v>3.6512951096194866E-2</v>
      </c>
    </row>
    <row r="58" spans="2:13" ht="24" x14ac:dyDescent="0.25">
      <c r="B58" s="7" t="s">
        <v>106</v>
      </c>
      <c r="C58" s="100">
        <v>8.2783018867924524E-2</v>
      </c>
      <c r="D58" s="101">
        <v>0.27558647081504006</v>
      </c>
      <c r="E58" s="102">
        <v>4240</v>
      </c>
      <c r="F58" s="103">
        <v>0</v>
      </c>
      <c r="H58" s="7" t="s">
        <v>106</v>
      </c>
      <c r="I58" s="110">
        <v>-1.7835286653480786E-2</v>
      </c>
      <c r="J58" s="112"/>
      <c r="L58">
        <f t="shared" si="2"/>
        <v>-5.9360053973440796E-2</v>
      </c>
      <c r="M58">
        <f t="shared" si="1"/>
        <v>5.3575157996085671E-3</v>
      </c>
    </row>
    <row r="59" spans="2:13" ht="24" x14ac:dyDescent="0.25">
      <c r="B59" s="7" t="s">
        <v>107</v>
      </c>
      <c r="C59" s="100">
        <v>2.4528301886792454E-2</v>
      </c>
      <c r="D59" s="101">
        <v>0.15470070686901474</v>
      </c>
      <c r="E59" s="102">
        <v>4240</v>
      </c>
      <c r="F59" s="103">
        <v>0</v>
      </c>
      <c r="H59" s="7" t="s">
        <v>107</v>
      </c>
      <c r="I59" s="110">
        <v>-1.1633969156533462E-2</v>
      </c>
      <c r="J59" s="112"/>
      <c r="L59">
        <f t="shared" si="2"/>
        <v>-7.3358473135673882E-2</v>
      </c>
      <c r="M59">
        <f t="shared" si="1"/>
        <v>1.8446037732374478E-3</v>
      </c>
    </row>
    <row r="60" spans="2:13" ht="24" x14ac:dyDescent="0.25">
      <c r="B60" s="7" t="s">
        <v>108</v>
      </c>
      <c r="C60" s="100">
        <v>2.1226415094339622E-3</v>
      </c>
      <c r="D60" s="101">
        <v>4.6028638700914858E-2</v>
      </c>
      <c r="E60" s="102">
        <v>4240</v>
      </c>
      <c r="F60" s="103">
        <v>0</v>
      </c>
      <c r="H60" s="7" t="s">
        <v>108</v>
      </c>
      <c r="I60" s="110">
        <v>-2.2495277476467035E-3</v>
      </c>
      <c r="J60" s="112"/>
      <c r="L60">
        <f t="shared" si="2"/>
        <v>-4.876861167367761E-2</v>
      </c>
      <c r="M60">
        <f t="shared" si="1"/>
        <v>1.0373847909787247E-4</v>
      </c>
    </row>
    <row r="61" spans="2:13" ht="24" x14ac:dyDescent="0.25">
      <c r="B61" s="7" t="s">
        <v>109</v>
      </c>
      <c r="C61" s="100">
        <v>0.26415094339622641</v>
      </c>
      <c r="D61" s="101">
        <v>0.44093205431969162</v>
      </c>
      <c r="E61" s="102">
        <v>4240</v>
      </c>
      <c r="F61" s="103">
        <v>0</v>
      </c>
      <c r="H61" s="7" t="s">
        <v>109</v>
      </c>
      <c r="I61" s="110">
        <v>7.2641119533296342E-2</v>
      </c>
      <c r="J61" s="112"/>
      <c r="L61">
        <f t="shared" si="2"/>
        <v>0.12122706606506496</v>
      </c>
      <c r="M61">
        <f t="shared" si="1"/>
        <v>-4.3517408331048953E-2</v>
      </c>
    </row>
    <row r="62" spans="2:13" ht="24" x14ac:dyDescent="0.25">
      <c r="B62" s="7" t="s">
        <v>110</v>
      </c>
      <c r="C62" s="100">
        <v>1.7216981132075471E-2</v>
      </c>
      <c r="D62" s="101">
        <v>0.13009438239805024</v>
      </c>
      <c r="E62" s="102">
        <v>4240</v>
      </c>
      <c r="F62" s="103">
        <v>0</v>
      </c>
      <c r="H62" s="7" t="s">
        <v>110</v>
      </c>
      <c r="I62" s="110">
        <v>2.3464849005422686E-3</v>
      </c>
      <c r="J62" s="112"/>
      <c r="L62">
        <f t="shared" si="2"/>
        <v>1.7726249756326869E-2</v>
      </c>
      <c r="M62">
        <f t="shared" si="1"/>
        <v>-3.1053905260663821E-4</v>
      </c>
    </row>
    <row r="63" spans="2:13" ht="24" x14ac:dyDescent="0.25">
      <c r="B63" s="7" t="s">
        <v>111</v>
      </c>
      <c r="C63" s="100">
        <v>5.2594339622641512E-2</v>
      </c>
      <c r="D63" s="101">
        <v>0.22324858289072119</v>
      </c>
      <c r="E63" s="102">
        <v>4240</v>
      </c>
      <c r="F63" s="103">
        <v>0</v>
      </c>
      <c r="H63" s="7" t="s">
        <v>111</v>
      </c>
      <c r="I63" s="110">
        <v>-5.6572836514413979E-4</v>
      </c>
      <c r="J63" s="112"/>
      <c r="L63">
        <f t="shared" si="2"/>
        <v>-2.4007957785601858E-3</v>
      </c>
      <c r="M63">
        <f t="shared" si="1"/>
        <v>1.3327793343762047E-4</v>
      </c>
    </row>
    <row r="64" spans="2:13" ht="24" x14ac:dyDescent="0.25">
      <c r="B64" s="7" t="s">
        <v>112</v>
      </c>
      <c r="C64" s="100">
        <v>3.2075471698113207E-2</v>
      </c>
      <c r="D64" s="101">
        <v>0.17622133769947337</v>
      </c>
      <c r="E64" s="102">
        <v>4240</v>
      </c>
      <c r="F64" s="103">
        <v>0</v>
      </c>
      <c r="H64" s="7" t="s">
        <v>112</v>
      </c>
      <c r="I64" s="110">
        <v>2.7899370840256833E-2</v>
      </c>
      <c r="J64" s="112"/>
      <c r="L64">
        <f t="shared" si="2"/>
        <v>0.15324185886347241</v>
      </c>
      <c r="M64">
        <f t="shared" si="1"/>
        <v>-5.0781902547349534E-3</v>
      </c>
    </row>
    <row r="65" spans="2:13" ht="24" x14ac:dyDescent="0.25">
      <c r="B65" s="7" t="s">
        <v>113</v>
      </c>
      <c r="C65" s="100">
        <v>2.8301886792452828E-3</v>
      </c>
      <c r="D65" s="101">
        <v>5.3130447734720365E-2</v>
      </c>
      <c r="E65" s="102">
        <v>4240</v>
      </c>
      <c r="F65" s="103">
        <v>0</v>
      </c>
      <c r="H65" s="7" t="s">
        <v>113</v>
      </c>
      <c r="I65" s="110">
        <v>-5.7056828954360978E-3</v>
      </c>
      <c r="J65" s="112"/>
      <c r="L65">
        <f t="shared" si="2"/>
        <v>-0.10708614323571755</v>
      </c>
      <c r="M65">
        <f t="shared" si="1"/>
        <v>3.039341813691132E-4</v>
      </c>
    </row>
    <row r="66" spans="2:13" ht="24" x14ac:dyDescent="0.25">
      <c r="B66" s="7" t="s">
        <v>114</v>
      </c>
      <c r="C66" s="100">
        <v>4.2452830188679245E-3</v>
      </c>
      <c r="D66" s="101">
        <v>6.5025055336966189E-2</v>
      </c>
      <c r="E66" s="102">
        <v>4240</v>
      </c>
      <c r="F66" s="103">
        <v>0</v>
      </c>
      <c r="H66" s="7" t="s">
        <v>114</v>
      </c>
      <c r="I66" s="110">
        <v>-6.5440101865758254E-3</v>
      </c>
      <c r="J66" s="112"/>
      <c r="L66">
        <f t="shared" si="2"/>
        <v>-0.10021104907158819</v>
      </c>
      <c r="M66">
        <f t="shared" si="1"/>
        <v>4.2723801120051814E-4</v>
      </c>
    </row>
    <row r="67" spans="2:13" x14ac:dyDescent="0.25">
      <c r="B67" s="7" t="s">
        <v>115</v>
      </c>
      <c r="C67" s="100">
        <v>2.4528301886792454E-2</v>
      </c>
      <c r="D67" s="101">
        <v>0.15470070686901247</v>
      </c>
      <c r="E67" s="102">
        <v>4240</v>
      </c>
      <c r="F67" s="103">
        <v>0</v>
      </c>
      <c r="H67" s="7" t="s">
        <v>115</v>
      </c>
      <c r="I67" s="110">
        <v>-6.9790229989406486E-3</v>
      </c>
      <c r="J67" s="112"/>
      <c r="L67">
        <f t="shared" si="2"/>
        <v>-4.400651783519044E-2</v>
      </c>
      <c r="M67">
        <f t="shared" si="1"/>
        <v>1.106546870130514E-3</v>
      </c>
    </row>
    <row r="68" spans="2:13" x14ac:dyDescent="0.25">
      <c r="B68" s="7" t="s">
        <v>116</v>
      </c>
      <c r="C68" s="100">
        <v>0.32358490566037734</v>
      </c>
      <c r="D68" s="101">
        <v>0.46789886596304436</v>
      </c>
      <c r="E68" s="102">
        <v>4240</v>
      </c>
      <c r="F68" s="103">
        <v>0</v>
      </c>
      <c r="H68" s="7" t="s">
        <v>116</v>
      </c>
      <c r="I68" s="110">
        <v>3.3585001568189797E-2</v>
      </c>
      <c r="J68" s="112"/>
      <c r="L68">
        <f t="shared" si="2"/>
        <v>4.8551949270887407E-2</v>
      </c>
      <c r="M68">
        <f t="shared" si="1"/>
        <v>-2.3226385773939161E-2</v>
      </c>
    </row>
    <row r="69" spans="2:13" x14ac:dyDescent="0.25">
      <c r="B69" s="7" t="s">
        <v>117</v>
      </c>
      <c r="C69" s="100">
        <v>0.57193396226415094</v>
      </c>
      <c r="D69" s="101">
        <v>0.49485680813641347</v>
      </c>
      <c r="E69" s="102">
        <v>4240</v>
      </c>
      <c r="F69" s="103">
        <v>0</v>
      </c>
      <c r="H69" s="7" t="s">
        <v>117</v>
      </c>
      <c r="I69" s="110">
        <v>-3.0120079705108233E-2</v>
      </c>
      <c r="J69" s="112"/>
      <c r="L69">
        <f t="shared" si="2"/>
        <v>-2.6054775772832089E-2</v>
      </c>
      <c r="M69">
        <f t="shared" si="1"/>
        <v>3.4811477272241223E-2</v>
      </c>
    </row>
    <row r="70" spans="2:13" x14ac:dyDescent="0.25">
      <c r="B70" s="7" t="s">
        <v>118</v>
      </c>
      <c r="C70" s="100">
        <v>0.59811320754716979</v>
      </c>
      <c r="D70" s="101">
        <v>0.49033713280996338</v>
      </c>
      <c r="E70" s="102">
        <v>4240</v>
      </c>
      <c r="F70" s="103">
        <v>0</v>
      </c>
      <c r="H70" s="7" t="s">
        <v>118</v>
      </c>
      <c r="I70" s="110">
        <v>2.8903871542813112E-2</v>
      </c>
      <c r="J70" s="112"/>
      <c r="L70">
        <f t="shared" si="2"/>
        <v>2.3689994998424408E-2</v>
      </c>
      <c r="M70">
        <f t="shared" ref="M70:M76" si="3">((0-C70)/D70)*I70</f>
        <v>-3.5256940913148065E-2</v>
      </c>
    </row>
    <row r="71" spans="2:13" x14ac:dyDescent="0.25">
      <c r="B71" s="7" t="s">
        <v>119</v>
      </c>
      <c r="C71" s="100">
        <v>0.51792452830188684</v>
      </c>
      <c r="D71" s="101">
        <v>0.49973754278145949</v>
      </c>
      <c r="E71" s="102">
        <v>4240</v>
      </c>
      <c r="F71" s="103">
        <v>0</v>
      </c>
      <c r="H71" s="7" t="s">
        <v>119</v>
      </c>
      <c r="I71" s="110">
        <v>-5.2751660701703937E-2</v>
      </c>
      <c r="J71" s="112"/>
      <c r="L71">
        <f t="shared" si="2"/>
        <v>-5.088727489652238E-2</v>
      </c>
      <c r="M71">
        <f t="shared" si="3"/>
        <v>5.4671455808592548E-2</v>
      </c>
    </row>
    <row r="72" spans="2:13" x14ac:dyDescent="0.25">
      <c r="B72" s="7" t="s">
        <v>120</v>
      </c>
      <c r="C72" s="100">
        <v>6.6745283018867924E-2</v>
      </c>
      <c r="D72" s="101">
        <v>0.24960978506388462</v>
      </c>
      <c r="E72" s="102">
        <v>4240</v>
      </c>
      <c r="F72" s="103">
        <v>0</v>
      </c>
      <c r="H72" s="7" t="s">
        <v>120</v>
      </c>
      <c r="I72" s="110">
        <v>4.7965729510862774E-2</v>
      </c>
      <c r="J72" s="112"/>
      <c r="L72">
        <f t="shared" si="2"/>
        <v>0.17933689301481873</v>
      </c>
      <c r="M72">
        <f t="shared" si="3"/>
        <v>-1.282596429699108E-2</v>
      </c>
    </row>
    <row r="73" spans="2:13" x14ac:dyDescent="0.25">
      <c r="B73" s="7" t="s">
        <v>121</v>
      </c>
      <c r="C73" s="100">
        <v>3.7735849056603774E-3</v>
      </c>
      <c r="D73" s="101">
        <v>6.13207290379435E-2</v>
      </c>
      <c r="E73" s="102">
        <v>4240</v>
      </c>
      <c r="F73" s="103">
        <v>0</v>
      </c>
      <c r="H73" s="7" t="s">
        <v>121</v>
      </c>
      <c r="I73" s="110">
        <v>2.5413828918464362E-4</v>
      </c>
      <c r="J73" s="112"/>
      <c r="L73">
        <f t="shared" si="2"/>
        <v>4.1287714732805292E-3</v>
      </c>
      <c r="M73">
        <f t="shared" si="3"/>
        <v>-1.5639285883638367E-5</v>
      </c>
    </row>
    <row r="74" spans="2:13" x14ac:dyDescent="0.25">
      <c r="B74" s="7" t="s">
        <v>122</v>
      </c>
      <c r="C74" s="100">
        <v>0.16415094339622641</v>
      </c>
      <c r="D74" s="101">
        <v>0.37045617632719902</v>
      </c>
      <c r="E74" s="102">
        <v>4240</v>
      </c>
      <c r="F74" s="103">
        <v>0</v>
      </c>
      <c r="H74" s="7" t="s">
        <v>122</v>
      </c>
      <c r="I74" s="110">
        <v>5.9291420372164443E-2</v>
      </c>
      <c r="J74" s="112"/>
      <c r="L74">
        <f t="shared" si="2"/>
        <v>0.13377743698083083</v>
      </c>
      <c r="M74">
        <f t="shared" si="3"/>
        <v>-2.6272318323549163E-2</v>
      </c>
    </row>
    <row r="75" spans="2:13" x14ac:dyDescent="0.25">
      <c r="B75" s="7" t="s">
        <v>123</v>
      </c>
      <c r="C75" s="100">
        <v>0.68514150943396224</v>
      </c>
      <c r="D75" s="101">
        <v>0.46451427476843571</v>
      </c>
      <c r="E75" s="102">
        <v>4240</v>
      </c>
      <c r="F75" s="103">
        <v>0</v>
      </c>
      <c r="H75" s="7" t="s">
        <v>123</v>
      </c>
      <c r="I75" s="110">
        <v>-7.32577154541042E-2</v>
      </c>
      <c r="J75" s="112"/>
      <c r="L75">
        <f t="shared" si="2"/>
        <v>-4.9655769398462619E-2</v>
      </c>
      <c r="M75">
        <f t="shared" si="3"/>
        <v>0.10805244202436995</v>
      </c>
    </row>
    <row r="76" spans="2:13" ht="24.75" thickBot="1" x14ac:dyDescent="0.3">
      <c r="B76" s="8" t="s">
        <v>124</v>
      </c>
      <c r="C76" s="104">
        <v>2.4462264150943396</v>
      </c>
      <c r="D76" s="105">
        <v>1.7278739506671961</v>
      </c>
      <c r="E76" s="106">
        <v>4240</v>
      </c>
      <c r="F76" s="107">
        <v>0</v>
      </c>
      <c r="H76" s="8" t="s">
        <v>124</v>
      </c>
      <c r="I76" s="111">
        <v>-8.4759887415994557E-3</v>
      </c>
      <c r="J76" s="112"/>
      <c r="L76">
        <f t="shared" si="2"/>
        <v>7.0943825545897133E-3</v>
      </c>
      <c r="M76">
        <f t="shared" si="3"/>
        <v>1.199982646056825E-2</v>
      </c>
    </row>
    <row r="77" spans="2:13" ht="45" customHeight="1" thickTop="1" x14ac:dyDescent="0.25">
      <c r="B77" s="54" t="s">
        <v>48</v>
      </c>
      <c r="C77" s="54"/>
      <c r="D77" s="54"/>
      <c r="E77" s="54"/>
      <c r="F77" s="54"/>
      <c r="H77" s="108" t="s">
        <v>7</v>
      </c>
      <c r="I77" s="108"/>
      <c r="J77" s="12"/>
    </row>
  </sheetData>
  <mergeCells count="7">
    <mergeCell ref="H2:I2"/>
    <mergeCell ref="H3:H4"/>
    <mergeCell ref="H77:I77"/>
    <mergeCell ref="L3:M3"/>
    <mergeCell ref="B3:F3"/>
    <mergeCell ref="B4"/>
    <mergeCell ref="B77:F77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opLeftCell="A65" workbookViewId="0">
      <selection activeCell="L86" sqref="L86:M86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3</v>
      </c>
    </row>
    <row r="4" spans="1:13" ht="15.75" customHeight="1" thickBot="1" x14ac:dyDescent="0.3">
      <c r="H4" s="57" t="s">
        <v>6</v>
      </c>
      <c r="I4" s="57"/>
      <c r="J4" s="45"/>
    </row>
    <row r="5" spans="1:13" ht="16.5" thickTop="1" thickBot="1" x14ac:dyDescent="0.3">
      <c r="B5" s="57" t="s">
        <v>0</v>
      </c>
      <c r="C5" s="57"/>
      <c r="D5" s="57"/>
      <c r="E5" s="57"/>
      <c r="F5" s="57"/>
      <c r="H5" s="60" t="s">
        <v>47</v>
      </c>
      <c r="I5" s="46" t="s">
        <v>4</v>
      </c>
      <c r="J5" s="45"/>
      <c r="L5" s="51" t="s">
        <v>8</v>
      </c>
      <c r="M5" s="51"/>
    </row>
    <row r="6" spans="1:13" ht="27.75" thickTop="1" thickBot="1" x14ac:dyDescent="0.3">
      <c r="B6" s="58" t="s">
        <v>47</v>
      </c>
      <c r="C6" s="23" t="s">
        <v>1</v>
      </c>
      <c r="D6" s="24" t="s">
        <v>49</v>
      </c>
      <c r="E6" s="24" t="s">
        <v>50</v>
      </c>
      <c r="F6" s="25" t="s">
        <v>2</v>
      </c>
      <c r="H6" s="61"/>
      <c r="I6" s="47" t="s">
        <v>5</v>
      </c>
      <c r="J6" s="45"/>
      <c r="L6" s="1" t="s">
        <v>9</v>
      </c>
      <c r="M6" s="1" t="s">
        <v>10</v>
      </c>
    </row>
    <row r="7" spans="1:13" ht="36.75" thickTop="1" x14ac:dyDescent="0.25">
      <c r="B7" s="26" t="s">
        <v>55</v>
      </c>
      <c r="C7" s="27">
        <v>0.10790697674418605</v>
      </c>
      <c r="D7" s="28">
        <v>0.31040729940650119</v>
      </c>
      <c r="E7" s="29">
        <v>1075</v>
      </c>
      <c r="F7" s="30">
        <v>0</v>
      </c>
      <c r="H7" s="26" t="s">
        <v>55</v>
      </c>
      <c r="I7" s="48">
        <v>2.0168158289847884E-2</v>
      </c>
      <c r="J7" s="45"/>
      <c r="L7">
        <f>((1-C7)/D7)*I7</f>
        <v>5.7962146304847438E-2</v>
      </c>
      <c r="M7">
        <f>((0-C7)/D7)*I7</f>
        <v>-7.0110625353100135E-3</v>
      </c>
    </row>
    <row r="8" spans="1:13" ht="36" x14ac:dyDescent="0.25">
      <c r="B8" s="31" t="s">
        <v>56</v>
      </c>
      <c r="C8" s="32">
        <v>0.25767441860465118</v>
      </c>
      <c r="D8" s="33">
        <v>0.43755732377476214</v>
      </c>
      <c r="E8" s="34">
        <v>1075</v>
      </c>
      <c r="F8" s="35">
        <v>0</v>
      </c>
      <c r="H8" s="31" t="s">
        <v>56</v>
      </c>
      <c r="I8" s="49">
        <v>3.2635384674108106E-2</v>
      </c>
      <c r="J8" s="45"/>
      <c r="L8">
        <f t="shared" ref="L8:L18" si="0">((1-C8)/D8)*I8</f>
        <v>5.5366644747874956E-2</v>
      </c>
      <c r="M8">
        <f t="shared" ref="M8:M71" si="1">((0-C8)/D8)*I8</f>
        <v>-1.9218747612984165E-2</v>
      </c>
    </row>
    <row r="9" spans="1:13" ht="36" x14ac:dyDescent="0.25">
      <c r="B9" s="31" t="s">
        <v>57</v>
      </c>
      <c r="C9" s="32">
        <v>0.42790697674418604</v>
      </c>
      <c r="D9" s="33">
        <v>0.49500558721680921</v>
      </c>
      <c r="E9" s="34">
        <v>1075</v>
      </c>
      <c r="F9" s="35">
        <v>0</v>
      </c>
      <c r="H9" s="31" t="s">
        <v>57</v>
      </c>
      <c r="I9" s="49">
        <v>3.3680559578817483E-3</v>
      </c>
      <c r="J9" s="45"/>
      <c r="L9">
        <f t="shared" si="0"/>
        <v>3.8925647814867627E-3</v>
      </c>
      <c r="M9">
        <f t="shared" si="1"/>
        <v>-2.91151186907953E-3</v>
      </c>
    </row>
    <row r="10" spans="1:13" ht="24" x14ac:dyDescent="0.25">
      <c r="B10" s="31" t="s">
        <v>58</v>
      </c>
      <c r="C10" s="32">
        <v>4.6511627906976744E-2</v>
      </c>
      <c r="D10" s="33">
        <v>0.21068836944018801</v>
      </c>
      <c r="E10" s="34">
        <v>1075</v>
      </c>
      <c r="F10" s="35">
        <v>0</v>
      </c>
      <c r="H10" s="31" t="s">
        <v>58</v>
      </c>
      <c r="I10" s="49">
        <v>7.7736414517590021E-3</v>
      </c>
      <c r="J10" s="45"/>
      <c r="L10">
        <f t="shared" si="0"/>
        <v>3.5180284287959898E-2</v>
      </c>
      <c r="M10">
        <f t="shared" si="1"/>
        <v>-1.7161114286809707E-3</v>
      </c>
    </row>
    <row r="11" spans="1:13" ht="24" x14ac:dyDescent="0.25">
      <c r="B11" s="31" t="s">
        <v>59</v>
      </c>
      <c r="C11" s="32">
        <v>1.8604651162790697E-2</v>
      </c>
      <c r="D11" s="33">
        <v>0.13518697644492461</v>
      </c>
      <c r="E11" s="34">
        <v>1075</v>
      </c>
      <c r="F11" s="35">
        <v>0</v>
      </c>
      <c r="H11" s="31" t="s">
        <v>59</v>
      </c>
      <c r="I11" s="49">
        <v>-2.2234964424020603E-2</v>
      </c>
      <c r="J11" s="45"/>
      <c r="L11">
        <f t="shared" si="0"/>
        <v>-0.16141562775601145</v>
      </c>
      <c r="M11">
        <f t="shared" si="1"/>
        <v>3.0600119005878947E-3</v>
      </c>
    </row>
    <row r="12" spans="1:13" ht="24" x14ac:dyDescent="0.25">
      <c r="B12" s="31" t="s">
        <v>60</v>
      </c>
      <c r="C12" s="32">
        <v>8.1860465116279063E-2</v>
      </c>
      <c r="D12" s="33">
        <v>0.2742796203162513</v>
      </c>
      <c r="E12" s="34">
        <v>1075</v>
      </c>
      <c r="F12" s="35">
        <v>0</v>
      </c>
      <c r="H12" s="31" t="s">
        <v>60</v>
      </c>
      <c r="I12" s="49">
        <v>-3.8914323820442853E-2</v>
      </c>
      <c r="J12" s="45"/>
      <c r="L12">
        <f t="shared" si="0"/>
        <v>-0.13026406822212938</v>
      </c>
      <c r="M12">
        <f t="shared" si="1"/>
        <v>1.1614222901263814E-2</v>
      </c>
    </row>
    <row r="13" spans="1:13" ht="24" x14ac:dyDescent="0.25">
      <c r="B13" s="31" t="s">
        <v>61</v>
      </c>
      <c r="C13" s="32">
        <v>4.0930232558139532E-2</v>
      </c>
      <c r="D13" s="33">
        <v>0.19822083354774894</v>
      </c>
      <c r="E13" s="34">
        <v>1075</v>
      </c>
      <c r="F13" s="35">
        <v>0</v>
      </c>
      <c r="H13" s="31" t="s">
        <v>61</v>
      </c>
      <c r="I13" s="49">
        <v>-5.6690871641379592E-2</v>
      </c>
      <c r="J13" s="45"/>
      <c r="L13">
        <f t="shared" si="0"/>
        <v>-0.27429256606408681</v>
      </c>
      <c r="M13">
        <f t="shared" si="1"/>
        <v>1.170598730050419E-2</v>
      </c>
    </row>
    <row r="14" spans="1:13" ht="36" x14ac:dyDescent="0.25">
      <c r="B14" s="31" t="s">
        <v>64</v>
      </c>
      <c r="C14" s="32">
        <v>1.1162790697674419E-2</v>
      </c>
      <c r="D14" s="33">
        <v>0.10511165700878275</v>
      </c>
      <c r="E14" s="34">
        <v>1075</v>
      </c>
      <c r="F14" s="35">
        <v>0</v>
      </c>
      <c r="H14" s="31" t="s">
        <v>64</v>
      </c>
      <c r="I14" s="49">
        <v>-6.9913710493063044E-4</v>
      </c>
      <c r="J14" s="45"/>
      <c r="L14">
        <f t="shared" si="0"/>
        <v>-6.5771276320146545E-3</v>
      </c>
      <c r="M14">
        <f t="shared" si="1"/>
        <v>7.4247913061313117E-5</v>
      </c>
    </row>
    <row r="15" spans="1:13" ht="24" x14ac:dyDescent="0.25">
      <c r="B15" s="31" t="s">
        <v>66</v>
      </c>
      <c r="C15" s="32">
        <v>7.4418604651162795E-3</v>
      </c>
      <c r="D15" s="33">
        <v>8.5984630714261559E-2</v>
      </c>
      <c r="E15" s="34">
        <v>1075</v>
      </c>
      <c r="F15" s="35">
        <v>0</v>
      </c>
      <c r="H15" s="31" t="s">
        <v>66</v>
      </c>
      <c r="I15" s="49">
        <v>1.3314767640861373E-2</v>
      </c>
      <c r="J15" s="45"/>
      <c r="L15">
        <f t="shared" si="0"/>
        <v>0.15369817708318262</v>
      </c>
      <c r="M15">
        <f t="shared" si="1"/>
        <v>-1.1523762105580702E-3</v>
      </c>
    </row>
    <row r="16" spans="1:13" ht="36" x14ac:dyDescent="0.25">
      <c r="B16" s="31" t="s">
        <v>68</v>
      </c>
      <c r="C16" s="32">
        <v>2.883720930232558E-2</v>
      </c>
      <c r="D16" s="33">
        <v>0.16742670235836232</v>
      </c>
      <c r="E16" s="34">
        <v>1075</v>
      </c>
      <c r="F16" s="35">
        <v>0</v>
      </c>
      <c r="H16" s="31" t="s">
        <v>68</v>
      </c>
      <c r="I16" s="49">
        <v>2.6684647054449499E-2</v>
      </c>
      <c r="J16" s="45"/>
      <c r="L16">
        <f t="shared" si="0"/>
        <v>0.15478496522443924</v>
      </c>
      <c r="M16">
        <f t="shared" si="1"/>
        <v>-4.5961052892314336E-3</v>
      </c>
    </row>
    <row r="17" spans="2:13" ht="36" x14ac:dyDescent="0.25">
      <c r="B17" s="31" t="s">
        <v>69</v>
      </c>
      <c r="C17" s="32">
        <v>7.8139534883720926E-2</v>
      </c>
      <c r="D17" s="33">
        <v>0.26851595576560289</v>
      </c>
      <c r="E17" s="34">
        <v>1075</v>
      </c>
      <c r="F17" s="35">
        <v>0</v>
      </c>
      <c r="H17" s="31" t="s">
        <v>69</v>
      </c>
      <c r="I17" s="49">
        <v>4.3805724560118171E-2</v>
      </c>
      <c r="J17" s="45"/>
      <c r="L17">
        <f t="shared" si="0"/>
        <v>0.15039242454924243</v>
      </c>
      <c r="M17">
        <f t="shared" si="1"/>
        <v>-1.2747692898220345E-2</v>
      </c>
    </row>
    <row r="18" spans="2:13" ht="36" x14ac:dyDescent="0.25">
      <c r="B18" s="31" t="s">
        <v>140</v>
      </c>
      <c r="C18" s="32">
        <v>1.8604651162790699E-3</v>
      </c>
      <c r="D18" s="33">
        <v>4.3113024014032011E-2</v>
      </c>
      <c r="E18" s="34">
        <v>1075</v>
      </c>
      <c r="F18" s="35">
        <v>0</v>
      </c>
      <c r="H18" s="31" t="s">
        <v>140</v>
      </c>
      <c r="I18" s="49">
        <v>3.0337719316203189E-3</v>
      </c>
      <c r="J18" s="45"/>
      <c r="L18">
        <f t="shared" si="0"/>
        <v>7.0236959109739719E-2</v>
      </c>
      <c r="M18">
        <f t="shared" si="1"/>
        <v>-1.3091697876931914E-4</v>
      </c>
    </row>
    <row r="19" spans="2:13" ht="36" x14ac:dyDescent="0.25">
      <c r="B19" s="31" t="s">
        <v>70</v>
      </c>
      <c r="C19" s="32">
        <v>5.5813953488372094E-3</v>
      </c>
      <c r="D19" s="33">
        <v>7.4534630871618893E-2</v>
      </c>
      <c r="E19" s="34">
        <v>1075</v>
      </c>
      <c r="F19" s="35">
        <v>0</v>
      </c>
      <c r="H19" s="31" t="s">
        <v>70</v>
      </c>
      <c r="I19" s="49">
        <v>7.2437675932606315E-3</v>
      </c>
      <c r="J19" s="45"/>
      <c r="L19">
        <f>((1-C19)/D19)*I19</f>
        <v>9.6644166319342667E-2</v>
      </c>
      <c r="M19">
        <f t="shared" si="1"/>
        <v>-5.4243685492615156E-4</v>
      </c>
    </row>
    <row r="20" spans="2:13" ht="24" x14ac:dyDescent="0.25">
      <c r="B20" s="31" t="s">
        <v>71</v>
      </c>
      <c r="C20" s="32">
        <v>0.33767441860465114</v>
      </c>
      <c r="D20" s="33">
        <v>0.47313702690214887</v>
      </c>
      <c r="E20" s="34">
        <v>1075</v>
      </c>
      <c r="F20" s="35">
        <v>0</v>
      </c>
      <c r="H20" s="31" t="s">
        <v>71</v>
      </c>
      <c r="I20" s="49">
        <v>-9.751641825157014E-3</v>
      </c>
      <c r="J20" s="45"/>
      <c r="L20">
        <f t="shared" ref="L20:L58" si="2">((1-C20)/D20)*I20</f>
        <v>-1.3650932973254868E-2</v>
      </c>
      <c r="M20">
        <f t="shared" ref="M20:M58" si="3">((0-C20)/D20)*I20</f>
        <v>6.9596750973195468E-3</v>
      </c>
    </row>
    <row r="21" spans="2:13" ht="36" x14ac:dyDescent="0.25">
      <c r="B21" s="31" t="s">
        <v>72</v>
      </c>
      <c r="C21" s="32">
        <v>6.4186046511627903E-2</v>
      </c>
      <c r="D21" s="33">
        <v>0.24519813519568998</v>
      </c>
      <c r="E21" s="34">
        <v>1075</v>
      </c>
      <c r="F21" s="35">
        <v>0</v>
      </c>
      <c r="H21" s="31" t="s">
        <v>72</v>
      </c>
      <c r="I21" s="49">
        <v>-7.456192582984715E-2</v>
      </c>
      <c r="J21" s="45"/>
      <c r="L21">
        <f t="shared" si="2"/>
        <v>-0.28457023351685967</v>
      </c>
      <c r="M21">
        <f t="shared" si="3"/>
        <v>1.9518236692508267E-2</v>
      </c>
    </row>
    <row r="22" spans="2:13" ht="24" x14ac:dyDescent="0.25">
      <c r="B22" s="31" t="s">
        <v>73</v>
      </c>
      <c r="C22" s="32">
        <v>1.8604651162790699E-3</v>
      </c>
      <c r="D22" s="33">
        <v>4.3113024014032254E-2</v>
      </c>
      <c r="E22" s="34">
        <v>1075</v>
      </c>
      <c r="F22" s="35">
        <v>0</v>
      </c>
      <c r="H22" s="31" t="s">
        <v>73</v>
      </c>
      <c r="I22" s="49">
        <v>-3.8683051684379379E-3</v>
      </c>
      <c r="J22" s="45"/>
      <c r="L22">
        <f t="shared" si="2"/>
        <v>-8.9557817154190783E-2</v>
      </c>
      <c r="M22">
        <f t="shared" si="3"/>
        <v>1.6692976170399029E-4</v>
      </c>
    </row>
    <row r="23" spans="2:13" ht="36" x14ac:dyDescent="0.25">
      <c r="B23" s="31" t="s">
        <v>141</v>
      </c>
      <c r="C23" s="32">
        <v>6.5116279069767444E-3</v>
      </c>
      <c r="D23" s="33">
        <v>8.0468938712030785E-2</v>
      </c>
      <c r="E23" s="34">
        <v>1075</v>
      </c>
      <c r="F23" s="35">
        <v>0</v>
      </c>
      <c r="H23" s="31" t="s">
        <v>141</v>
      </c>
      <c r="I23" s="49">
        <v>6.8974390614338806E-3</v>
      </c>
      <c r="J23" s="45"/>
      <c r="L23">
        <f t="shared" si="2"/>
        <v>8.5157398798031678E-2</v>
      </c>
      <c r="M23">
        <f t="shared" si="3"/>
        <v>-5.581477449309193E-4</v>
      </c>
    </row>
    <row r="24" spans="2:13" ht="48" x14ac:dyDescent="0.25">
      <c r="B24" s="31" t="s">
        <v>75</v>
      </c>
      <c r="C24" s="32">
        <v>4.6511627906976744E-3</v>
      </c>
      <c r="D24" s="33">
        <v>6.8072314667945985E-2</v>
      </c>
      <c r="E24" s="34">
        <v>1075</v>
      </c>
      <c r="F24" s="35">
        <v>0</v>
      </c>
      <c r="H24" s="31" t="s">
        <v>75</v>
      </c>
      <c r="I24" s="49">
        <v>-4.1875573463607679E-3</v>
      </c>
      <c r="J24" s="45"/>
      <c r="L24">
        <f t="shared" si="2"/>
        <v>-6.1230183750606841E-2</v>
      </c>
      <c r="M24">
        <f t="shared" si="3"/>
        <v>2.8612235397479829E-4</v>
      </c>
    </row>
    <row r="25" spans="2:13" ht="36" x14ac:dyDescent="0.25">
      <c r="B25" s="31" t="s">
        <v>76</v>
      </c>
      <c r="C25" s="32">
        <v>0.38418604651162791</v>
      </c>
      <c r="D25" s="33">
        <v>0.48662862035030452</v>
      </c>
      <c r="E25" s="34">
        <v>1075</v>
      </c>
      <c r="F25" s="35">
        <v>0</v>
      </c>
      <c r="H25" s="31" t="s">
        <v>76</v>
      </c>
      <c r="I25" s="49">
        <v>1.8759742544093818E-2</v>
      </c>
      <c r="J25" s="45"/>
      <c r="L25">
        <f t="shared" si="2"/>
        <v>2.3739892680759784E-2</v>
      </c>
      <c r="M25">
        <f t="shared" si="3"/>
        <v>-1.4810537276667356E-2</v>
      </c>
    </row>
    <row r="26" spans="2:13" ht="36" x14ac:dyDescent="0.25">
      <c r="B26" s="31" t="s">
        <v>77</v>
      </c>
      <c r="C26" s="32">
        <v>5.8604651162790698E-2</v>
      </c>
      <c r="D26" s="33">
        <v>0.23499258472540219</v>
      </c>
      <c r="E26" s="34">
        <v>1075</v>
      </c>
      <c r="F26" s="35">
        <v>0</v>
      </c>
      <c r="H26" s="31" t="s">
        <v>77</v>
      </c>
      <c r="I26" s="49">
        <v>-2.2357548628409624E-2</v>
      </c>
      <c r="J26" s="45"/>
      <c r="L26">
        <f t="shared" si="2"/>
        <v>-8.9565772106303329E-2</v>
      </c>
      <c r="M26">
        <f t="shared" si="3"/>
        <v>5.5757348247995149E-3</v>
      </c>
    </row>
    <row r="27" spans="2:13" ht="24" x14ac:dyDescent="0.25">
      <c r="B27" s="31" t="s">
        <v>78</v>
      </c>
      <c r="C27" s="32">
        <v>9.3023255813953494E-4</v>
      </c>
      <c r="D27" s="33">
        <v>3.0499714066521074E-2</v>
      </c>
      <c r="E27" s="34">
        <v>1075</v>
      </c>
      <c r="F27" s="35">
        <v>0</v>
      </c>
      <c r="H27" s="31" t="s">
        <v>78</v>
      </c>
      <c r="I27" s="49">
        <v>-1.0200870419568081E-2</v>
      </c>
      <c r="J27" s="45"/>
      <c r="L27">
        <f t="shared" si="2"/>
        <v>-0.33414677972241424</v>
      </c>
      <c r="M27">
        <f t="shared" si="3"/>
        <v>3.1112363102645647E-4</v>
      </c>
    </row>
    <row r="28" spans="2:13" x14ac:dyDescent="0.25">
      <c r="B28" s="31" t="s">
        <v>79</v>
      </c>
      <c r="C28" s="32">
        <v>0.82232558139534884</v>
      </c>
      <c r="D28" s="33">
        <v>0.38241634234005212</v>
      </c>
      <c r="E28" s="34">
        <v>1075</v>
      </c>
      <c r="F28" s="35">
        <v>0</v>
      </c>
      <c r="H28" s="31" t="s">
        <v>79</v>
      </c>
      <c r="I28" s="49">
        <v>7.7843699994963531E-2</v>
      </c>
      <c r="J28" s="45"/>
      <c r="L28">
        <f t="shared" si="2"/>
        <v>3.6166953676737439E-2</v>
      </c>
      <c r="M28">
        <f t="shared" si="3"/>
        <v>-0.16739050811641831</v>
      </c>
    </row>
    <row r="29" spans="2:13" x14ac:dyDescent="0.25">
      <c r="B29" s="31" t="s">
        <v>80</v>
      </c>
      <c r="C29" s="32">
        <v>0.77116279069767446</v>
      </c>
      <c r="D29" s="33">
        <v>0.42027973139077324</v>
      </c>
      <c r="E29" s="34">
        <v>1075</v>
      </c>
      <c r="F29" s="35">
        <v>0</v>
      </c>
      <c r="H29" s="31" t="s">
        <v>80</v>
      </c>
      <c r="I29" s="49">
        <v>1.927747381245962E-2</v>
      </c>
      <c r="J29" s="45"/>
      <c r="L29">
        <f t="shared" si="2"/>
        <v>1.0496350359423421E-2</v>
      </c>
      <c r="M29">
        <f t="shared" si="3"/>
        <v>-3.5371847349439101E-2</v>
      </c>
    </row>
    <row r="30" spans="2:13" x14ac:dyDescent="0.25">
      <c r="B30" s="31" t="s">
        <v>81</v>
      </c>
      <c r="C30" s="32">
        <v>0.77581395348837212</v>
      </c>
      <c r="D30" s="33">
        <v>0.41723926702836656</v>
      </c>
      <c r="E30" s="34">
        <v>1075</v>
      </c>
      <c r="F30" s="35">
        <v>0</v>
      </c>
      <c r="H30" s="31" t="s">
        <v>81</v>
      </c>
      <c r="I30" s="49">
        <v>6.2933232987299637E-2</v>
      </c>
      <c r="J30" s="45"/>
      <c r="L30">
        <f t="shared" si="2"/>
        <v>3.3814537155388756E-2</v>
      </c>
      <c r="M30">
        <f t="shared" si="3"/>
        <v>-0.11701794185723743</v>
      </c>
    </row>
    <row r="31" spans="2:13" x14ac:dyDescent="0.25">
      <c r="B31" s="31" t="s">
        <v>82</v>
      </c>
      <c r="C31" s="32">
        <v>0.97581395348837208</v>
      </c>
      <c r="D31" s="33">
        <v>0.15369793948566615</v>
      </c>
      <c r="E31" s="34">
        <v>1075</v>
      </c>
      <c r="F31" s="35">
        <v>0</v>
      </c>
      <c r="H31" s="31" t="s">
        <v>82</v>
      </c>
      <c r="I31" s="49">
        <v>2.494917500420751E-2</v>
      </c>
      <c r="J31" s="45"/>
      <c r="L31">
        <f t="shared" si="2"/>
        <v>3.9260247020733987E-3</v>
      </c>
      <c r="M31">
        <f t="shared" si="3"/>
        <v>-0.15839999663365353</v>
      </c>
    </row>
    <row r="32" spans="2:13" x14ac:dyDescent="0.25">
      <c r="B32" s="31" t="s">
        <v>83</v>
      </c>
      <c r="C32" s="32">
        <v>7.1627906976744191E-2</v>
      </c>
      <c r="D32" s="33">
        <v>0.25799082447773547</v>
      </c>
      <c r="E32" s="34">
        <v>1075</v>
      </c>
      <c r="F32" s="35">
        <v>0</v>
      </c>
      <c r="H32" s="31" t="s">
        <v>83</v>
      </c>
      <c r="I32" s="49">
        <v>3.4874117441283353E-2</v>
      </c>
      <c r="J32" s="45"/>
      <c r="L32">
        <f t="shared" si="2"/>
        <v>0.12549344522947214</v>
      </c>
      <c r="M32">
        <f t="shared" si="3"/>
        <v>-9.6823600026747052E-3</v>
      </c>
    </row>
    <row r="33" spans="2:13" x14ac:dyDescent="0.25">
      <c r="B33" s="31" t="s">
        <v>84</v>
      </c>
      <c r="C33" s="32">
        <v>0.29581395348837208</v>
      </c>
      <c r="D33" s="33">
        <v>0.45662020736230818</v>
      </c>
      <c r="E33" s="34">
        <v>1075</v>
      </c>
      <c r="F33" s="35">
        <v>0</v>
      </c>
      <c r="H33" s="31" t="s">
        <v>84</v>
      </c>
      <c r="I33" s="49">
        <v>6.1098150355956116E-2</v>
      </c>
      <c r="J33" s="45"/>
      <c r="L33">
        <f t="shared" si="2"/>
        <v>9.4223742739873342E-2</v>
      </c>
      <c r="M33">
        <f t="shared" si="3"/>
        <v>-3.9581440147000956E-2</v>
      </c>
    </row>
    <row r="34" spans="2:13" x14ac:dyDescent="0.25">
      <c r="B34" s="31" t="s">
        <v>85</v>
      </c>
      <c r="C34" s="32">
        <v>0.82325581395348835</v>
      </c>
      <c r="D34" s="33">
        <v>0.38162960956020492</v>
      </c>
      <c r="E34" s="34">
        <v>1075</v>
      </c>
      <c r="F34" s="35">
        <v>0</v>
      </c>
      <c r="H34" s="31" t="s">
        <v>85</v>
      </c>
      <c r="I34" s="49">
        <v>4.4880846115765372E-2</v>
      </c>
      <c r="J34" s="45"/>
      <c r="L34">
        <f t="shared" si="2"/>
        <v>2.0785673902376525E-2</v>
      </c>
      <c r="M34">
        <f t="shared" si="3"/>
        <v>-9.6817481071595907E-2</v>
      </c>
    </row>
    <row r="35" spans="2:13" x14ac:dyDescent="0.25">
      <c r="B35" s="31" t="s">
        <v>86</v>
      </c>
      <c r="C35" s="32">
        <v>0.96</v>
      </c>
      <c r="D35" s="33">
        <v>0.19605038686507234</v>
      </c>
      <c r="E35" s="34">
        <v>1075</v>
      </c>
      <c r="F35" s="35">
        <v>0</v>
      </c>
      <c r="H35" s="31" t="s">
        <v>86</v>
      </c>
      <c r="I35" s="49">
        <v>2.1694140502057129E-2</v>
      </c>
      <c r="J35" s="45"/>
      <c r="L35">
        <f t="shared" si="2"/>
        <v>4.4262377338714857E-3</v>
      </c>
      <c r="M35">
        <f t="shared" si="3"/>
        <v>-0.10622970561291556</v>
      </c>
    </row>
    <row r="36" spans="2:13" x14ac:dyDescent="0.25">
      <c r="B36" s="31" t="s">
        <v>87</v>
      </c>
      <c r="C36" s="32">
        <v>0.63069767441860469</v>
      </c>
      <c r="D36" s="33">
        <v>0.482840540611011</v>
      </c>
      <c r="E36" s="34">
        <v>1075</v>
      </c>
      <c r="F36" s="35">
        <v>0</v>
      </c>
      <c r="H36" s="31" t="s">
        <v>87</v>
      </c>
      <c r="I36" s="49">
        <v>6.9920743868836621E-2</v>
      </c>
      <c r="J36" s="45"/>
      <c r="L36">
        <f t="shared" si="2"/>
        <v>5.3479132643804342E-2</v>
      </c>
      <c r="M36">
        <f t="shared" si="3"/>
        <v>-9.1332120736774172E-2</v>
      </c>
    </row>
    <row r="37" spans="2:13" x14ac:dyDescent="0.25">
      <c r="B37" s="31" t="s">
        <v>88</v>
      </c>
      <c r="C37" s="32">
        <v>0.29953488372093023</v>
      </c>
      <c r="D37" s="33">
        <v>0.45826749224921565</v>
      </c>
      <c r="E37" s="34">
        <v>1075</v>
      </c>
      <c r="F37" s="35">
        <v>0</v>
      </c>
      <c r="H37" s="31" t="s">
        <v>88</v>
      </c>
      <c r="I37" s="49">
        <v>5.9410391397443772E-2</v>
      </c>
      <c r="J37" s="45"/>
      <c r="L37">
        <f t="shared" si="2"/>
        <v>9.0809205152532227E-2</v>
      </c>
      <c r="M37">
        <f t="shared" si="3"/>
        <v>-3.883209038395137E-2</v>
      </c>
    </row>
    <row r="38" spans="2:13" x14ac:dyDescent="0.25">
      <c r="B38" s="31" t="s">
        <v>89</v>
      </c>
      <c r="C38" s="32">
        <v>0.12837209302325581</v>
      </c>
      <c r="D38" s="33">
        <v>0.33465935203134262</v>
      </c>
      <c r="E38" s="34">
        <v>1075</v>
      </c>
      <c r="F38" s="35">
        <v>0</v>
      </c>
      <c r="H38" s="31" t="s">
        <v>89</v>
      </c>
      <c r="I38" s="49">
        <v>4.538347201987699E-2</v>
      </c>
      <c r="J38" s="45"/>
      <c r="L38">
        <f t="shared" si="2"/>
        <v>0.11820228685651146</v>
      </c>
      <c r="M38">
        <f t="shared" si="3"/>
        <v>-1.7408661244608947E-2</v>
      </c>
    </row>
    <row r="39" spans="2:13" x14ac:dyDescent="0.25">
      <c r="B39" s="31" t="s">
        <v>90</v>
      </c>
      <c r="C39" s="32">
        <v>0.04</v>
      </c>
      <c r="D39" s="33">
        <v>0.19605038686507328</v>
      </c>
      <c r="E39" s="34">
        <v>1075</v>
      </c>
      <c r="F39" s="35">
        <v>0</v>
      </c>
      <c r="H39" s="31" t="s">
        <v>90</v>
      </c>
      <c r="I39" s="49">
        <v>-3.0293088332853015E-2</v>
      </c>
      <c r="J39" s="45"/>
      <c r="L39">
        <f t="shared" si="2"/>
        <v>-0.14833617655421105</v>
      </c>
      <c r="M39">
        <f t="shared" si="3"/>
        <v>6.1806740230921286E-3</v>
      </c>
    </row>
    <row r="40" spans="2:13" x14ac:dyDescent="0.25">
      <c r="B40" s="31" t="s">
        <v>91</v>
      </c>
      <c r="C40" s="32">
        <v>6.2325581395348835E-2</v>
      </c>
      <c r="D40" s="33">
        <v>0.24185846632727523</v>
      </c>
      <c r="E40" s="34">
        <v>1075</v>
      </c>
      <c r="F40" s="35">
        <v>0</v>
      </c>
      <c r="H40" s="31" t="s">
        <v>91</v>
      </c>
      <c r="I40" s="49">
        <v>-8.2722123241558726E-2</v>
      </c>
      <c r="J40" s="45"/>
      <c r="L40">
        <f t="shared" si="2"/>
        <v>-0.32070995898613885</v>
      </c>
      <c r="M40">
        <f t="shared" si="3"/>
        <v>2.1317031004038988E-2</v>
      </c>
    </row>
    <row r="41" spans="2:13" ht="24" x14ac:dyDescent="0.25">
      <c r="B41" s="31" t="s">
        <v>92</v>
      </c>
      <c r="C41" s="32">
        <v>2.7906976744186047E-3</v>
      </c>
      <c r="D41" s="33">
        <v>5.2777844257651439E-2</v>
      </c>
      <c r="E41" s="34">
        <v>1075</v>
      </c>
      <c r="F41" s="35">
        <v>0</v>
      </c>
      <c r="H41" s="31" t="s">
        <v>92</v>
      </c>
      <c r="I41" s="49">
        <v>3.275922154386623E-3</v>
      </c>
      <c r="J41" s="45"/>
      <c r="L41">
        <f t="shared" si="2"/>
        <v>6.1896807116656724E-2</v>
      </c>
      <c r="M41">
        <f t="shared" si="3"/>
        <v>-1.7321867663243486E-4</v>
      </c>
    </row>
    <row r="42" spans="2:13" ht="24" x14ac:dyDescent="0.25">
      <c r="B42" s="31" t="s">
        <v>93</v>
      </c>
      <c r="C42" s="32">
        <v>0.56837209302325586</v>
      </c>
      <c r="D42" s="33">
        <v>0.49553373136702555</v>
      </c>
      <c r="E42" s="34">
        <v>1075</v>
      </c>
      <c r="F42" s="35">
        <v>0</v>
      </c>
      <c r="H42" s="31" t="s">
        <v>93</v>
      </c>
      <c r="I42" s="49">
        <v>7.0195945889776457E-2</v>
      </c>
      <c r="J42" s="45"/>
      <c r="L42">
        <f t="shared" si="2"/>
        <v>6.1143222519025389E-2</v>
      </c>
      <c r="M42">
        <f t="shared" si="3"/>
        <v>-8.0514027929147691E-2</v>
      </c>
    </row>
    <row r="43" spans="2:13" ht="24" x14ac:dyDescent="0.25">
      <c r="B43" s="31" t="s">
        <v>94</v>
      </c>
      <c r="C43" s="32">
        <v>0.40837209302325583</v>
      </c>
      <c r="D43" s="33">
        <v>0.49176140976765564</v>
      </c>
      <c r="E43" s="34">
        <v>1075</v>
      </c>
      <c r="F43" s="35">
        <v>0</v>
      </c>
      <c r="H43" s="31" t="s">
        <v>94</v>
      </c>
      <c r="I43" s="49">
        <v>-7.2661005451041358E-2</v>
      </c>
      <c r="J43" s="45"/>
      <c r="L43">
        <f t="shared" si="2"/>
        <v>-8.7416941874589607E-2</v>
      </c>
      <c r="M43">
        <f t="shared" si="3"/>
        <v>6.0339681576957301E-2</v>
      </c>
    </row>
    <row r="44" spans="2:13" ht="36" x14ac:dyDescent="0.25">
      <c r="B44" s="31" t="s">
        <v>95</v>
      </c>
      <c r="C44" s="32">
        <v>9.3023255813953487E-3</v>
      </c>
      <c r="D44" s="33">
        <v>9.6043600163618958E-2</v>
      </c>
      <c r="E44" s="34">
        <v>1075</v>
      </c>
      <c r="F44" s="35">
        <v>0</v>
      </c>
      <c r="H44" s="31" t="s">
        <v>95</v>
      </c>
      <c r="I44" s="49">
        <v>1.9028574095348112E-3</v>
      </c>
      <c r="J44" s="45"/>
      <c r="L44">
        <f t="shared" si="2"/>
        <v>1.9628131464926486E-2</v>
      </c>
      <c r="M44">
        <f t="shared" si="3"/>
        <v>-1.8430170389602333E-4</v>
      </c>
    </row>
    <row r="45" spans="2:13" ht="24" x14ac:dyDescent="0.25">
      <c r="B45" s="31" t="s">
        <v>97</v>
      </c>
      <c r="C45" s="32">
        <v>0.22883720930232559</v>
      </c>
      <c r="D45" s="33">
        <v>0.42027973139077257</v>
      </c>
      <c r="E45" s="34">
        <v>1075</v>
      </c>
      <c r="F45" s="35">
        <v>0</v>
      </c>
      <c r="H45" s="31" t="s">
        <v>97</v>
      </c>
      <c r="I45" s="49">
        <v>-7.4582579984975181E-2</v>
      </c>
      <c r="J45" s="45"/>
      <c r="L45">
        <f t="shared" si="2"/>
        <v>-0.136850069662695</v>
      </c>
      <c r="M45">
        <f t="shared" si="3"/>
        <v>4.0609308971077174E-2</v>
      </c>
    </row>
    <row r="46" spans="2:13" ht="24" x14ac:dyDescent="0.25">
      <c r="B46" s="31" t="s">
        <v>98</v>
      </c>
      <c r="C46" s="32">
        <v>2.1395348837209303E-2</v>
      </c>
      <c r="D46" s="33">
        <v>0.14476561347961761</v>
      </c>
      <c r="E46" s="34">
        <v>1075</v>
      </c>
      <c r="F46" s="35">
        <v>0</v>
      </c>
      <c r="H46" s="31" t="s">
        <v>98</v>
      </c>
      <c r="I46" s="49">
        <v>4.5776253504745072E-3</v>
      </c>
      <c r="J46" s="45"/>
      <c r="L46">
        <f t="shared" si="2"/>
        <v>3.0944402828685377E-2</v>
      </c>
      <c r="M46">
        <f t="shared" si="3"/>
        <v>-6.7654112648266507E-4</v>
      </c>
    </row>
    <row r="47" spans="2:13" ht="24" x14ac:dyDescent="0.25">
      <c r="B47" s="31" t="s">
        <v>99</v>
      </c>
      <c r="C47" s="32">
        <v>0.16372093023255813</v>
      </c>
      <c r="D47" s="33">
        <v>0.37019436773947023</v>
      </c>
      <c r="E47" s="34">
        <v>1075</v>
      </c>
      <c r="F47" s="35">
        <v>0</v>
      </c>
      <c r="H47" s="31" t="s">
        <v>99</v>
      </c>
      <c r="I47" s="49">
        <v>4.8687091774596646E-2</v>
      </c>
      <c r="J47" s="45"/>
      <c r="L47">
        <f t="shared" si="2"/>
        <v>0.10998545458043336</v>
      </c>
      <c r="M47">
        <f t="shared" si="3"/>
        <v>-2.1532191330540903E-2</v>
      </c>
    </row>
    <row r="48" spans="2:13" ht="24" x14ac:dyDescent="0.25">
      <c r="B48" s="31" t="s">
        <v>100</v>
      </c>
      <c r="C48" s="32">
        <v>0.58511627906976749</v>
      </c>
      <c r="D48" s="33">
        <v>0.49293128132157271</v>
      </c>
      <c r="E48" s="34">
        <v>1075</v>
      </c>
      <c r="F48" s="35">
        <v>0</v>
      </c>
      <c r="H48" s="31" t="s">
        <v>100</v>
      </c>
      <c r="I48" s="49">
        <v>2.584583505839274E-2</v>
      </c>
      <c r="J48" s="45"/>
      <c r="L48">
        <f t="shared" si="2"/>
        <v>2.1753572203464359E-2</v>
      </c>
      <c r="M48">
        <f t="shared" si="3"/>
        <v>-3.0679365282464309E-2</v>
      </c>
    </row>
    <row r="49" spans="2:13" ht="24" x14ac:dyDescent="0.25">
      <c r="B49" s="31" t="s">
        <v>101</v>
      </c>
      <c r="C49" s="32">
        <v>9.3023255813953494E-4</v>
      </c>
      <c r="D49" s="33">
        <v>3.0499714066521074E-2</v>
      </c>
      <c r="E49" s="34">
        <v>1075</v>
      </c>
      <c r="F49" s="35">
        <v>0</v>
      </c>
      <c r="H49" s="31" t="s">
        <v>101</v>
      </c>
      <c r="I49" s="49">
        <v>-2.657198955315482E-3</v>
      </c>
      <c r="J49" s="45"/>
      <c r="L49">
        <f t="shared" si="2"/>
        <v>-8.704105017324848E-2</v>
      </c>
      <c r="M49">
        <f t="shared" si="3"/>
        <v>8.1043808354979961E-5</v>
      </c>
    </row>
    <row r="50" spans="2:13" ht="24" x14ac:dyDescent="0.25">
      <c r="B50" s="31" t="s">
        <v>102</v>
      </c>
      <c r="C50" s="32">
        <v>7.8139534883720926E-2</v>
      </c>
      <c r="D50" s="33">
        <v>0.26851595576560328</v>
      </c>
      <c r="E50" s="34">
        <v>1075</v>
      </c>
      <c r="F50" s="35">
        <v>0</v>
      </c>
      <c r="H50" s="31" t="s">
        <v>102</v>
      </c>
      <c r="I50" s="49">
        <v>-7.1298390181363816E-2</v>
      </c>
      <c r="J50" s="45"/>
      <c r="L50">
        <f t="shared" si="2"/>
        <v>-0.24477937241096195</v>
      </c>
      <c r="M50">
        <f t="shared" si="3"/>
        <v>2.0748201092351971E-2</v>
      </c>
    </row>
    <row r="51" spans="2:13" ht="24" x14ac:dyDescent="0.25">
      <c r="B51" s="31" t="s">
        <v>103</v>
      </c>
      <c r="C51" s="32">
        <v>0.92186046511627906</v>
      </c>
      <c r="D51" s="33">
        <v>0.26851595576560328</v>
      </c>
      <c r="E51" s="34">
        <v>1075</v>
      </c>
      <c r="F51" s="35">
        <v>0</v>
      </c>
      <c r="H51" s="31" t="s">
        <v>103</v>
      </c>
      <c r="I51" s="49">
        <v>7.1298390181363608E-2</v>
      </c>
      <c r="J51" s="45"/>
      <c r="L51">
        <f t="shared" si="2"/>
        <v>2.0748201092351912E-2</v>
      </c>
      <c r="M51">
        <f t="shared" si="3"/>
        <v>-0.24477937241096126</v>
      </c>
    </row>
    <row r="52" spans="2:13" ht="24" x14ac:dyDescent="0.25">
      <c r="B52" s="31" t="s">
        <v>104</v>
      </c>
      <c r="C52" s="32">
        <v>2.2325581395348838E-2</v>
      </c>
      <c r="D52" s="33">
        <v>0.14780890717897704</v>
      </c>
      <c r="E52" s="34">
        <v>1075</v>
      </c>
      <c r="F52" s="35">
        <v>0</v>
      </c>
      <c r="H52" s="31" t="s">
        <v>104</v>
      </c>
      <c r="I52" s="49">
        <v>-4.8909405372205429E-2</v>
      </c>
      <c r="J52" s="45"/>
      <c r="L52">
        <f t="shared" si="2"/>
        <v>-0.32350874770807625</v>
      </c>
      <c r="M52">
        <f t="shared" si="3"/>
        <v>7.3874499952367558E-3</v>
      </c>
    </row>
    <row r="53" spans="2:13" ht="24" x14ac:dyDescent="0.25">
      <c r="B53" s="31" t="s">
        <v>105</v>
      </c>
      <c r="C53" s="32">
        <v>0.11627906976744186</v>
      </c>
      <c r="D53" s="33">
        <v>0.32070847474294756</v>
      </c>
      <c r="E53" s="34">
        <v>1075</v>
      </c>
      <c r="F53" s="35">
        <v>0</v>
      </c>
      <c r="H53" s="31" t="s">
        <v>105</v>
      </c>
      <c r="I53" s="49">
        <v>-6.7738863913459457E-2</v>
      </c>
      <c r="J53" s="45"/>
      <c r="L53">
        <f t="shared" si="2"/>
        <v>-0.18665628302613302</v>
      </c>
      <c r="M53">
        <f t="shared" si="3"/>
        <v>2.456003724028066E-2</v>
      </c>
    </row>
    <row r="54" spans="2:13" ht="24" x14ac:dyDescent="0.25">
      <c r="B54" s="31" t="s">
        <v>106</v>
      </c>
      <c r="C54" s="32">
        <v>1.4883720930232559E-2</v>
      </c>
      <c r="D54" s="33">
        <v>0.12114391331339495</v>
      </c>
      <c r="E54" s="34">
        <v>1075</v>
      </c>
      <c r="F54" s="35">
        <v>0</v>
      </c>
      <c r="H54" s="31" t="s">
        <v>106</v>
      </c>
      <c r="I54" s="49">
        <v>-3.7523831716631671E-2</v>
      </c>
      <c r="J54" s="45"/>
      <c r="L54">
        <f t="shared" si="2"/>
        <v>-0.30513573869369987</v>
      </c>
      <c r="M54">
        <f t="shared" si="3"/>
        <v>4.6101716894232283E-3</v>
      </c>
    </row>
    <row r="55" spans="2:13" ht="24" x14ac:dyDescent="0.25">
      <c r="B55" s="31" t="s">
        <v>107</v>
      </c>
      <c r="C55" s="32">
        <v>4.6511627906976744E-3</v>
      </c>
      <c r="D55" s="33">
        <v>6.8072314667944861E-2</v>
      </c>
      <c r="E55" s="34">
        <v>1075</v>
      </c>
      <c r="F55" s="35">
        <v>0</v>
      </c>
      <c r="H55" s="31" t="s">
        <v>107</v>
      </c>
      <c r="I55" s="49">
        <v>-1.6053495921632143E-2</v>
      </c>
      <c r="J55" s="45"/>
      <c r="L55">
        <f t="shared" si="2"/>
        <v>-0.23473314484288038</v>
      </c>
      <c r="M55">
        <f t="shared" si="3"/>
        <v>1.0968838544059831E-3</v>
      </c>
    </row>
    <row r="56" spans="2:13" ht="24" x14ac:dyDescent="0.25">
      <c r="B56" s="31" t="s">
        <v>108</v>
      </c>
      <c r="C56" s="32">
        <v>1.8604651162790699E-3</v>
      </c>
      <c r="D56" s="33">
        <v>4.311302401403224E-2</v>
      </c>
      <c r="E56" s="34">
        <v>1075</v>
      </c>
      <c r="F56" s="35">
        <v>0</v>
      </c>
      <c r="H56" s="31" t="s">
        <v>108</v>
      </c>
      <c r="I56" s="49">
        <v>-5.0466251795718139E-3</v>
      </c>
      <c r="J56" s="45"/>
      <c r="L56">
        <f t="shared" si="2"/>
        <v>-0.11683792136294563</v>
      </c>
      <c r="M56">
        <f t="shared" si="3"/>
        <v>2.1777804541089587E-4</v>
      </c>
    </row>
    <row r="57" spans="2:13" ht="24" x14ac:dyDescent="0.25">
      <c r="B57" s="31" t="s">
        <v>109</v>
      </c>
      <c r="C57" s="32">
        <v>0.67720930232558141</v>
      </c>
      <c r="D57" s="33">
        <v>0.46776104842497118</v>
      </c>
      <c r="E57" s="34">
        <v>1075</v>
      </c>
      <c r="F57" s="35">
        <v>0</v>
      </c>
      <c r="H57" s="31" t="s">
        <v>109</v>
      </c>
      <c r="I57" s="49">
        <v>6.1897158887175542E-2</v>
      </c>
      <c r="J57" s="45"/>
      <c r="L57">
        <f t="shared" si="2"/>
        <v>4.2713747047838022E-2</v>
      </c>
      <c r="M57">
        <f t="shared" si="3"/>
        <v>-8.9612702740132805E-2</v>
      </c>
    </row>
    <row r="58" spans="2:13" ht="24" x14ac:dyDescent="0.25">
      <c r="B58" s="31" t="s">
        <v>110</v>
      </c>
      <c r="C58" s="32">
        <v>2.3255813953488372E-2</v>
      </c>
      <c r="D58" s="33">
        <v>0.15078504886132962</v>
      </c>
      <c r="E58" s="34">
        <v>1075</v>
      </c>
      <c r="F58" s="35">
        <v>0</v>
      </c>
      <c r="H58" s="31" t="s">
        <v>110</v>
      </c>
      <c r="I58" s="49">
        <v>8.4263661889313717E-3</v>
      </c>
      <c r="J58" s="45"/>
      <c r="L58">
        <f t="shared" si="2"/>
        <v>5.4583688811924311E-2</v>
      </c>
      <c r="M58">
        <f t="shared" si="3"/>
        <v>-1.2996116383791503E-3</v>
      </c>
    </row>
    <row r="59" spans="2:13" ht="24" x14ac:dyDescent="0.25">
      <c r="B59" s="31" t="s">
        <v>111</v>
      </c>
      <c r="C59" s="32">
        <v>5.0232558139534887E-2</v>
      </c>
      <c r="D59" s="33">
        <v>0.21852613175806021</v>
      </c>
      <c r="E59" s="34">
        <v>1075</v>
      </c>
      <c r="F59" s="35">
        <v>0</v>
      </c>
      <c r="H59" s="31" t="s">
        <v>111</v>
      </c>
      <c r="I59" s="49">
        <v>-5.2788349026386778E-3</v>
      </c>
      <c r="J59" s="45"/>
      <c r="L59">
        <f t="shared" ref="L59:L83" si="4">((1-C59)/D59)*I59</f>
        <v>-2.2943093721320806E-2</v>
      </c>
      <c r="M59">
        <f t="shared" si="1"/>
        <v>1.2134447217936569E-3</v>
      </c>
    </row>
    <row r="60" spans="2:13" ht="24" x14ac:dyDescent="0.25">
      <c r="B60" s="31" t="s">
        <v>112</v>
      </c>
      <c r="C60" s="32">
        <v>8.930232558139535E-2</v>
      </c>
      <c r="D60" s="33">
        <v>0.28531236230158363</v>
      </c>
      <c r="E60" s="34">
        <v>1075</v>
      </c>
      <c r="F60" s="35">
        <v>0</v>
      </c>
      <c r="H60" s="31" t="s">
        <v>112</v>
      </c>
      <c r="I60" s="49">
        <v>2.011740589336251E-2</v>
      </c>
      <c r="J60" s="45"/>
      <c r="L60">
        <f t="shared" si="4"/>
        <v>6.4213392699243296E-2</v>
      </c>
      <c r="M60">
        <f t="shared" si="1"/>
        <v>-6.2967167508961768E-3</v>
      </c>
    </row>
    <row r="61" spans="2:13" x14ac:dyDescent="0.25">
      <c r="B61" s="31" t="s">
        <v>115</v>
      </c>
      <c r="C61" s="32">
        <v>4.6511627906976744E-3</v>
      </c>
      <c r="D61" s="33">
        <v>6.8072314667945097E-2</v>
      </c>
      <c r="E61" s="34">
        <v>1075</v>
      </c>
      <c r="F61" s="35">
        <v>0</v>
      </c>
      <c r="H61" s="31" t="s">
        <v>115</v>
      </c>
      <c r="I61" s="49">
        <v>-1.6787888406417231E-2</v>
      </c>
      <c r="J61" s="45"/>
      <c r="L61">
        <f t="shared" si="4"/>
        <v>-0.24547138269114094</v>
      </c>
      <c r="M61">
        <f t="shared" si="1"/>
        <v>1.1470625359399108E-3</v>
      </c>
    </row>
    <row r="62" spans="2:13" x14ac:dyDescent="0.25">
      <c r="B62" s="31" t="s">
        <v>116</v>
      </c>
      <c r="C62" s="32">
        <v>0.48279069767441862</v>
      </c>
      <c r="D62" s="33">
        <v>0.49993633478005206</v>
      </c>
      <c r="E62" s="34">
        <v>1075</v>
      </c>
      <c r="F62" s="35">
        <v>0</v>
      </c>
      <c r="H62" s="31" t="s">
        <v>116</v>
      </c>
      <c r="I62" s="49">
        <v>4.2272139750327176E-2</v>
      </c>
      <c r="J62" s="45"/>
      <c r="L62">
        <f t="shared" si="4"/>
        <v>4.3732656314518732E-2</v>
      </c>
      <c r="M62">
        <f t="shared" si="1"/>
        <v>-4.0822389617329535E-2</v>
      </c>
    </row>
    <row r="63" spans="2:13" x14ac:dyDescent="0.25">
      <c r="B63" s="31" t="s">
        <v>117</v>
      </c>
      <c r="C63" s="32">
        <v>0.31069767441860463</v>
      </c>
      <c r="D63" s="33">
        <v>0.46299464136948371</v>
      </c>
      <c r="E63" s="34">
        <v>1075</v>
      </c>
      <c r="F63" s="35">
        <v>0</v>
      </c>
      <c r="H63" s="31" t="s">
        <v>117</v>
      </c>
      <c r="I63" s="49">
        <v>-3.4643923835108635E-2</v>
      </c>
      <c r="J63" s="45"/>
      <c r="L63">
        <f t="shared" si="4"/>
        <v>-5.1577567282788582E-2</v>
      </c>
      <c r="M63">
        <f t="shared" si="1"/>
        <v>2.3248188221931695E-2</v>
      </c>
    </row>
    <row r="64" spans="2:13" x14ac:dyDescent="0.25">
      <c r="B64" s="31" t="s">
        <v>118</v>
      </c>
      <c r="C64" s="32">
        <v>0.69674418604651167</v>
      </c>
      <c r="D64" s="33">
        <v>0.45987874348229529</v>
      </c>
      <c r="E64" s="34">
        <v>1075</v>
      </c>
      <c r="F64" s="35">
        <v>0</v>
      </c>
      <c r="H64" s="31" t="s">
        <v>118</v>
      </c>
      <c r="I64" s="49">
        <v>1.7996329434062382E-2</v>
      </c>
      <c r="J64" s="45"/>
      <c r="L64">
        <f t="shared" si="4"/>
        <v>1.1867240241148075E-2</v>
      </c>
      <c r="M64">
        <f t="shared" si="1"/>
        <v>-2.7265530492699107E-2</v>
      </c>
    </row>
    <row r="65" spans="2:13" x14ac:dyDescent="0.25">
      <c r="B65" s="31" t="s">
        <v>119</v>
      </c>
      <c r="C65" s="32">
        <v>9.2093023255813949E-2</v>
      </c>
      <c r="D65" s="33">
        <v>0.28929180640481239</v>
      </c>
      <c r="E65" s="34">
        <v>1075</v>
      </c>
      <c r="F65" s="35">
        <v>0</v>
      </c>
      <c r="H65" s="31" t="s">
        <v>119</v>
      </c>
      <c r="I65" s="49">
        <v>-7.4652944389082834E-2</v>
      </c>
      <c r="J65" s="45"/>
      <c r="L65">
        <f t="shared" si="4"/>
        <v>-0.23428914177576429</v>
      </c>
      <c r="M65">
        <f t="shared" si="1"/>
        <v>2.3764984667828549E-2</v>
      </c>
    </row>
    <row r="66" spans="2:13" x14ac:dyDescent="0.25">
      <c r="B66" s="31" t="s">
        <v>120</v>
      </c>
      <c r="C66" s="32">
        <v>0.19906976744186047</v>
      </c>
      <c r="D66" s="33">
        <v>0.39948648341994597</v>
      </c>
      <c r="E66" s="34">
        <v>1075</v>
      </c>
      <c r="F66" s="35">
        <v>0</v>
      </c>
      <c r="H66" s="31" t="s">
        <v>120</v>
      </c>
      <c r="I66" s="49">
        <v>4.4588894651297548E-2</v>
      </c>
      <c r="J66" s="45"/>
      <c r="L66">
        <f t="shared" si="4"/>
        <v>8.9396250548563691E-2</v>
      </c>
      <c r="M66">
        <f t="shared" si="1"/>
        <v>-2.2219277139828842E-2</v>
      </c>
    </row>
    <row r="67" spans="2:13" x14ac:dyDescent="0.25">
      <c r="B67" s="31" t="s">
        <v>121</v>
      </c>
      <c r="C67" s="32">
        <v>3.7209302325581397E-3</v>
      </c>
      <c r="D67" s="33">
        <v>6.091417382424847E-2</v>
      </c>
      <c r="E67" s="34">
        <v>1075</v>
      </c>
      <c r="F67" s="35">
        <v>0</v>
      </c>
      <c r="H67" s="31" t="s">
        <v>121</v>
      </c>
      <c r="I67" s="49">
        <v>-4.0514987263782784E-3</v>
      </c>
      <c r="J67" s="45"/>
      <c r="L67">
        <f t="shared" si="4"/>
        <v>-6.6264107823675741E-2</v>
      </c>
      <c r="M67">
        <f t="shared" si="1"/>
        <v>2.4748499654033887E-4</v>
      </c>
    </row>
    <row r="68" spans="2:13" x14ac:dyDescent="0.25">
      <c r="B68" s="31" t="s">
        <v>122</v>
      </c>
      <c r="C68" s="32">
        <v>0.38976744186046514</v>
      </c>
      <c r="D68" s="33">
        <v>0.4879244242891892</v>
      </c>
      <c r="E68" s="34">
        <v>1075</v>
      </c>
      <c r="F68" s="35">
        <v>0</v>
      </c>
      <c r="H68" s="31" t="s">
        <v>122</v>
      </c>
      <c r="I68" s="49">
        <v>5.6300032282379793E-2</v>
      </c>
      <c r="J68" s="45"/>
      <c r="L68">
        <f t="shared" si="4"/>
        <v>7.0412775037989095E-2</v>
      </c>
      <c r="M68">
        <f t="shared" si="1"/>
        <v>-4.4974013324569254E-2</v>
      </c>
    </row>
    <row r="69" spans="2:13" x14ac:dyDescent="0.25">
      <c r="B69" s="31" t="s">
        <v>123</v>
      </c>
      <c r="C69" s="32">
        <v>0.13116279069767442</v>
      </c>
      <c r="D69" s="33">
        <v>0.33773542931660072</v>
      </c>
      <c r="E69" s="34">
        <v>1075</v>
      </c>
      <c r="F69" s="35">
        <v>0</v>
      </c>
      <c r="H69" s="31" t="s">
        <v>123</v>
      </c>
      <c r="I69" s="49">
        <v>-7.5061731946294299E-2</v>
      </c>
      <c r="J69" s="45"/>
      <c r="L69">
        <f t="shared" si="4"/>
        <v>-0.19309915409698467</v>
      </c>
      <c r="M69">
        <f t="shared" si="1"/>
        <v>2.9150942963249292E-2</v>
      </c>
    </row>
    <row r="70" spans="2:13" ht="24" x14ac:dyDescent="0.25">
      <c r="B70" s="31" t="s">
        <v>124</v>
      </c>
      <c r="C70" s="36">
        <v>2.4102325581395347</v>
      </c>
      <c r="D70" s="37">
        <v>1.5342421326693516</v>
      </c>
      <c r="E70" s="34">
        <v>1075</v>
      </c>
      <c r="F70" s="35">
        <v>0</v>
      </c>
      <c r="H70" s="31" t="s">
        <v>124</v>
      </c>
      <c r="I70" s="49">
        <v>-1.5259301350104578E-2</v>
      </c>
      <c r="J70" s="45"/>
      <c r="L70">
        <f t="shared" si="4"/>
        <v>1.4025924018225151E-2</v>
      </c>
      <c r="M70">
        <f t="shared" si="1"/>
        <v>2.3971747448035201E-2</v>
      </c>
    </row>
    <row r="71" spans="2:13" x14ac:dyDescent="0.25">
      <c r="B71" s="31" t="s">
        <v>125</v>
      </c>
      <c r="C71" s="38">
        <v>0.94418604651162785</v>
      </c>
      <c r="D71" s="39">
        <v>0.22966894397689863</v>
      </c>
      <c r="E71" s="34">
        <v>1075</v>
      </c>
      <c r="F71" s="35">
        <v>0</v>
      </c>
      <c r="H71" s="31" t="s">
        <v>125</v>
      </c>
      <c r="I71" s="49">
        <v>7.4436578279781535E-2</v>
      </c>
      <c r="J71" s="45"/>
      <c r="L71">
        <f t="shared" si="4"/>
        <v>1.808951461177612E-2</v>
      </c>
      <c r="M71">
        <f t="shared" si="1"/>
        <v>-0.30601428884921239</v>
      </c>
    </row>
    <row r="72" spans="2:13" x14ac:dyDescent="0.25">
      <c r="B72" s="31" t="s">
        <v>126</v>
      </c>
      <c r="C72" s="38">
        <v>2.0465116279069766E-2</v>
      </c>
      <c r="D72" s="39">
        <v>0.14165083965219252</v>
      </c>
      <c r="E72" s="34">
        <v>1075</v>
      </c>
      <c r="F72" s="35">
        <v>0</v>
      </c>
      <c r="H72" s="31" t="s">
        <v>126</v>
      </c>
      <c r="I72" s="49">
        <v>-3.9568807740708492E-2</v>
      </c>
      <c r="J72" s="45"/>
      <c r="L72">
        <f t="shared" si="4"/>
        <v>-0.27362370448660317</v>
      </c>
      <c r="M72">
        <f t="shared" ref="M72:M85" si="5">((0-C72)/D72)*I72</f>
        <v>5.7167345666716708E-3</v>
      </c>
    </row>
    <row r="73" spans="2:13" x14ac:dyDescent="0.25">
      <c r="B73" s="31" t="s">
        <v>127</v>
      </c>
      <c r="C73" s="38">
        <v>1.4883720930232559E-2</v>
      </c>
      <c r="D73" s="39">
        <v>0.12114391331339472</v>
      </c>
      <c r="E73" s="34">
        <v>1075</v>
      </c>
      <c r="F73" s="35">
        <v>0</v>
      </c>
      <c r="H73" s="31" t="s">
        <v>127</v>
      </c>
      <c r="I73" s="49">
        <v>-4.7246085670528064E-2</v>
      </c>
      <c r="J73" s="45"/>
      <c r="L73">
        <f t="shared" si="4"/>
        <v>-0.38419501932348321</v>
      </c>
      <c r="M73">
        <f t="shared" si="5"/>
        <v>5.8046461843019193E-3</v>
      </c>
    </row>
    <row r="74" spans="2:13" x14ac:dyDescent="0.25">
      <c r="B74" s="31" t="s">
        <v>128</v>
      </c>
      <c r="C74" s="38">
        <v>2.0465116279069766E-2</v>
      </c>
      <c r="D74" s="39">
        <v>0.14165083965219236</v>
      </c>
      <c r="E74" s="34">
        <v>1075</v>
      </c>
      <c r="F74" s="35">
        <v>0</v>
      </c>
      <c r="H74" s="31" t="s">
        <v>128</v>
      </c>
      <c r="I74" s="49">
        <v>-4.0714476480032E-2</v>
      </c>
      <c r="J74" s="45"/>
      <c r="L74">
        <f t="shared" si="4"/>
        <v>-0.28154616013961231</v>
      </c>
      <c r="M74">
        <f t="shared" si="5"/>
        <v>5.8822559573328296E-3</v>
      </c>
    </row>
    <row r="75" spans="2:13" x14ac:dyDescent="0.25">
      <c r="B75" s="31" t="s">
        <v>129</v>
      </c>
      <c r="C75" s="38">
        <v>0.99441860465116283</v>
      </c>
      <c r="D75" s="39">
        <v>7.453463087161856E-2</v>
      </c>
      <c r="E75" s="34">
        <v>1075</v>
      </c>
      <c r="F75" s="35">
        <v>0</v>
      </c>
      <c r="H75" s="31" t="s">
        <v>129</v>
      </c>
      <c r="I75" s="49">
        <v>1.6844046696957892E-2</v>
      </c>
      <c r="J75" s="45"/>
      <c r="L75">
        <f t="shared" si="4"/>
        <v>1.2613369488866074E-3</v>
      </c>
      <c r="M75">
        <f t="shared" si="5"/>
        <v>-0.22472819972663213</v>
      </c>
    </row>
    <row r="76" spans="2:13" x14ac:dyDescent="0.25">
      <c r="B76" s="31" t="s">
        <v>130</v>
      </c>
      <c r="C76" s="38">
        <v>2.7906976744186047E-3</v>
      </c>
      <c r="D76" s="39">
        <v>5.2777844257651134E-2</v>
      </c>
      <c r="E76" s="34">
        <v>1075</v>
      </c>
      <c r="F76" s="35">
        <v>0</v>
      </c>
      <c r="H76" s="31" t="s">
        <v>130</v>
      </c>
      <c r="I76" s="49">
        <v>-1.1658362633198171E-2</v>
      </c>
      <c r="J76" s="45"/>
      <c r="L76">
        <f t="shared" si="4"/>
        <v>-0.2202785625527855</v>
      </c>
      <c r="M76">
        <f t="shared" si="5"/>
        <v>6.1645120117384002E-4</v>
      </c>
    </row>
    <row r="77" spans="2:13" x14ac:dyDescent="0.25">
      <c r="B77" s="31" t="s">
        <v>131</v>
      </c>
      <c r="C77" s="38">
        <v>9.3023255813953494E-4</v>
      </c>
      <c r="D77" s="39">
        <v>3.0499714066520939E-2</v>
      </c>
      <c r="E77" s="34">
        <v>1075</v>
      </c>
      <c r="F77" s="35">
        <v>0</v>
      </c>
      <c r="H77" s="31" t="s">
        <v>131</v>
      </c>
      <c r="I77" s="49">
        <v>-1.1201948703049702E-2</v>
      </c>
      <c r="J77" s="45"/>
      <c r="L77">
        <f t="shared" si="4"/>
        <v>-0.36693879363073384</v>
      </c>
      <c r="M77">
        <f t="shared" si="5"/>
        <v>3.4165623243085085E-4</v>
      </c>
    </row>
    <row r="78" spans="2:13" x14ac:dyDescent="0.25">
      <c r="B78" s="31" t="s">
        <v>132</v>
      </c>
      <c r="C78" s="38">
        <v>0.84372093023255812</v>
      </c>
      <c r="D78" s="39">
        <v>0.36328871851087674</v>
      </c>
      <c r="E78" s="34">
        <v>1075</v>
      </c>
      <c r="F78" s="35">
        <v>0</v>
      </c>
      <c r="H78" s="31" t="s">
        <v>132</v>
      </c>
      <c r="I78" s="49">
        <v>6.8922325073870888E-2</v>
      </c>
      <c r="J78" s="45"/>
      <c r="L78">
        <f t="shared" si="4"/>
        <v>2.9648916412556573E-2</v>
      </c>
      <c r="M78">
        <f t="shared" si="5"/>
        <v>-0.1600688522987429</v>
      </c>
    </row>
    <row r="79" spans="2:13" x14ac:dyDescent="0.25">
      <c r="B79" s="31" t="s">
        <v>133</v>
      </c>
      <c r="C79" s="38">
        <v>7.9069767441860464E-2</v>
      </c>
      <c r="D79" s="39">
        <v>0.26997322056217288</v>
      </c>
      <c r="E79" s="34">
        <v>1075</v>
      </c>
      <c r="F79" s="35">
        <v>0</v>
      </c>
      <c r="H79" s="31" t="s">
        <v>133</v>
      </c>
      <c r="I79" s="49">
        <v>-3.4300218397183911E-2</v>
      </c>
      <c r="J79" s="45"/>
      <c r="L79">
        <f t="shared" si="4"/>
        <v>-0.11700459786173142</v>
      </c>
      <c r="M79">
        <f t="shared" si="5"/>
        <v>1.0045849311360776E-2</v>
      </c>
    </row>
    <row r="80" spans="2:13" x14ac:dyDescent="0.25">
      <c r="B80" s="31" t="s">
        <v>134</v>
      </c>
      <c r="C80" s="38">
        <v>4.4651162790697675E-2</v>
      </c>
      <c r="D80" s="39">
        <v>0.2066328984833038</v>
      </c>
      <c r="E80" s="34">
        <v>1075</v>
      </c>
      <c r="F80" s="35">
        <v>0</v>
      </c>
      <c r="H80" s="31" t="s">
        <v>134</v>
      </c>
      <c r="I80" s="49">
        <v>-4.6262827725777049E-2</v>
      </c>
      <c r="J80" s="45"/>
      <c r="L80">
        <f t="shared" si="4"/>
        <v>-0.21389207138962221</v>
      </c>
      <c r="M80">
        <f t="shared" si="5"/>
        <v>9.996903044500358E-3</v>
      </c>
    </row>
    <row r="81" spans="2:13" x14ac:dyDescent="0.25">
      <c r="B81" s="31" t="s">
        <v>135</v>
      </c>
      <c r="C81" s="38">
        <v>3.255813953488372E-2</v>
      </c>
      <c r="D81" s="39">
        <v>0.17755966583478089</v>
      </c>
      <c r="E81" s="34">
        <v>1075</v>
      </c>
      <c r="F81" s="35">
        <v>0</v>
      </c>
      <c r="H81" s="31" t="s">
        <v>135</v>
      </c>
      <c r="I81" s="49">
        <v>-3.5025637787461462E-2</v>
      </c>
      <c r="J81" s="45"/>
      <c r="L81">
        <f t="shared" si="4"/>
        <v>-0.19083876974970884</v>
      </c>
      <c r="M81">
        <f t="shared" si="5"/>
        <v>6.4224585973459702E-3</v>
      </c>
    </row>
    <row r="82" spans="2:13" x14ac:dyDescent="0.25">
      <c r="B82" s="31" t="s">
        <v>136</v>
      </c>
      <c r="C82" s="38">
        <v>0.8195348837209302</v>
      </c>
      <c r="D82" s="39">
        <v>0.38475338233195899</v>
      </c>
      <c r="E82" s="34">
        <v>1075</v>
      </c>
      <c r="F82" s="35">
        <v>0</v>
      </c>
      <c r="H82" s="31" t="s">
        <v>136</v>
      </c>
      <c r="I82" s="49">
        <v>7.0243359775810851E-2</v>
      </c>
      <c r="J82" s="45"/>
      <c r="L82">
        <f t="shared" si="4"/>
        <v>3.2947016639446151E-2</v>
      </c>
      <c r="M82">
        <f t="shared" si="5"/>
        <v>-0.14962021473892811</v>
      </c>
    </row>
    <row r="83" spans="2:13" x14ac:dyDescent="0.25">
      <c r="B83" s="31" t="s">
        <v>137</v>
      </c>
      <c r="C83" s="38">
        <v>4.2790697674418607E-2</v>
      </c>
      <c r="D83" s="39">
        <v>0.20247911336055929</v>
      </c>
      <c r="E83" s="34">
        <v>1075</v>
      </c>
      <c r="F83" s="35">
        <v>0</v>
      </c>
      <c r="H83" s="31" t="s">
        <v>137</v>
      </c>
      <c r="I83" s="49">
        <v>-3.2582715092933388E-2</v>
      </c>
      <c r="J83" s="45"/>
      <c r="L83">
        <f t="shared" si="4"/>
        <v>-0.15403306279024401</v>
      </c>
      <c r="M83">
        <f t="shared" si="5"/>
        <v>6.8858317671051739E-3</v>
      </c>
    </row>
    <row r="84" spans="2:13" x14ac:dyDescent="0.25">
      <c r="B84" s="31" t="s">
        <v>138</v>
      </c>
      <c r="C84" s="38">
        <v>3.9069767441860463E-2</v>
      </c>
      <c r="D84" s="39">
        <v>0.19385117294170826</v>
      </c>
      <c r="E84" s="34">
        <v>1075</v>
      </c>
      <c r="F84" s="35">
        <v>0</v>
      </c>
      <c r="H84" s="31" t="s">
        <v>138</v>
      </c>
      <c r="I84" s="49">
        <v>-2.9631203754211161E-2</v>
      </c>
      <c r="J84" s="45"/>
      <c r="L84">
        <f t="shared" ref="L84:L85" si="6">((1-C84)/D84)*I84</f>
        <v>-0.14688340071624864</v>
      </c>
      <c r="M84">
        <f t="shared" si="5"/>
        <v>5.9720259729742911E-3</v>
      </c>
    </row>
    <row r="85" spans="2:13" ht="15.75" thickBot="1" x14ac:dyDescent="0.3">
      <c r="B85" s="40" t="s">
        <v>139</v>
      </c>
      <c r="C85" s="41">
        <v>9.8604651162790699E-2</v>
      </c>
      <c r="D85" s="42">
        <v>0.2982692267661971</v>
      </c>
      <c r="E85" s="43">
        <v>1075</v>
      </c>
      <c r="F85" s="44">
        <v>0</v>
      </c>
      <c r="H85" s="40" t="s">
        <v>139</v>
      </c>
      <c r="I85" s="50">
        <v>-4.9234068002897501E-2</v>
      </c>
      <c r="J85" s="45"/>
      <c r="L85">
        <f t="shared" si="6"/>
        <v>-0.1487896032162048</v>
      </c>
      <c r="M85">
        <f t="shared" si="5"/>
        <v>1.6276262064930554E-2</v>
      </c>
    </row>
    <row r="86" spans="2:13" ht="45" customHeight="1" thickTop="1" x14ac:dyDescent="0.25">
      <c r="B86" s="59" t="s">
        <v>48</v>
      </c>
      <c r="C86" s="59"/>
      <c r="D86" s="59"/>
      <c r="E86" s="59"/>
      <c r="F86" s="59"/>
      <c r="H86" s="59" t="s">
        <v>7</v>
      </c>
      <c r="I86" s="59"/>
      <c r="J86" s="45"/>
    </row>
  </sheetData>
  <mergeCells count="7">
    <mergeCell ref="L5:M5"/>
    <mergeCell ref="B5:F5"/>
    <mergeCell ref="B6"/>
    <mergeCell ref="B86:F86"/>
    <mergeCell ref="H4:I4"/>
    <mergeCell ref="H5:H6"/>
    <mergeCell ref="H86:I86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A67" workbookViewId="0">
      <selection activeCell="K86" sqref="K86:L87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13" t="s">
        <v>6</v>
      </c>
      <c r="I4" s="113"/>
      <c r="J4" s="138"/>
    </row>
    <row r="5" spans="1:12" ht="16.5" thickTop="1" thickBot="1" x14ac:dyDescent="0.3">
      <c r="B5" s="113" t="s">
        <v>0</v>
      </c>
      <c r="C5" s="113"/>
      <c r="D5" s="113"/>
      <c r="E5" s="113"/>
      <c r="F5" s="113"/>
      <c r="H5" s="139" t="s">
        <v>47</v>
      </c>
      <c r="I5" s="140" t="s">
        <v>4</v>
      </c>
      <c r="J5" s="138"/>
      <c r="K5" s="51" t="s">
        <v>8</v>
      </c>
      <c r="L5" s="51"/>
    </row>
    <row r="6" spans="1:12" ht="27.75" thickTop="1" thickBot="1" x14ac:dyDescent="0.3">
      <c r="B6" s="114" t="s">
        <v>47</v>
      </c>
      <c r="C6" s="115" t="s">
        <v>1</v>
      </c>
      <c r="D6" s="116" t="s">
        <v>148</v>
      </c>
      <c r="E6" s="116" t="s">
        <v>149</v>
      </c>
      <c r="F6" s="117" t="s">
        <v>2</v>
      </c>
      <c r="H6" s="141"/>
      <c r="I6" s="142" t="s">
        <v>5</v>
      </c>
      <c r="J6" s="138"/>
      <c r="K6" s="1" t="s">
        <v>9</v>
      </c>
      <c r="L6" s="1" t="s">
        <v>10</v>
      </c>
    </row>
    <row r="7" spans="1:12" ht="24.75" thickTop="1" x14ac:dyDescent="0.25">
      <c r="B7" s="118" t="s">
        <v>55</v>
      </c>
      <c r="C7" s="119">
        <v>0.10790697674418605</v>
      </c>
      <c r="D7" s="120">
        <v>0.31040729940650119</v>
      </c>
      <c r="E7" s="121">
        <v>1075</v>
      </c>
      <c r="F7" s="122">
        <v>0</v>
      </c>
      <c r="H7" s="118" t="s">
        <v>55</v>
      </c>
      <c r="I7" s="143">
        <v>2.0723957189967175E-2</v>
      </c>
      <c r="J7" s="138"/>
      <c r="K7">
        <f>((1-C7)/D7)*I7</f>
        <v>5.9559480910308361E-2</v>
      </c>
      <c r="L7">
        <f>((0-C7)/D7)*I7</f>
        <v>-7.2042750631864131E-3</v>
      </c>
    </row>
    <row r="8" spans="1:12" ht="24" x14ac:dyDescent="0.25">
      <c r="B8" s="123" t="s">
        <v>56</v>
      </c>
      <c r="C8" s="124">
        <v>0.25767441860465118</v>
      </c>
      <c r="D8" s="125">
        <v>0.43755732377476214</v>
      </c>
      <c r="E8" s="126">
        <v>1075</v>
      </c>
      <c r="F8" s="127">
        <v>0</v>
      </c>
      <c r="H8" s="123" t="s">
        <v>56</v>
      </c>
      <c r="I8" s="144">
        <v>3.3068657150833014E-2</v>
      </c>
      <c r="J8" s="138"/>
      <c r="K8">
        <f t="shared" ref="K8:K71" si="0">((1-C8)/D8)*I8</f>
        <v>5.610170099242083E-2</v>
      </c>
      <c r="L8">
        <f t="shared" ref="L8:L71" si="1">((0-C8)/D8)*I8</f>
        <v>-1.9473898715414249E-2</v>
      </c>
    </row>
    <row r="9" spans="1:12" ht="24" x14ac:dyDescent="0.25">
      <c r="B9" s="123" t="s">
        <v>57</v>
      </c>
      <c r="C9" s="124">
        <v>0.42790697674418604</v>
      </c>
      <c r="D9" s="125">
        <v>0.49500558721680921</v>
      </c>
      <c r="E9" s="126">
        <v>1075</v>
      </c>
      <c r="F9" s="127">
        <v>0</v>
      </c>
      <c r="H9" s="123" t="s">
        <v>57</v>
      </c>
      <c r="I9" s="144">
        <v>2.5501033650685936E-3</v>
      </c>
      <c r="J9" s="138"/>
      <c r="K9">
        <f t="shared" si="0"/>
        <v>2.9472320745703609E-3</v>
      </c>
      <c r="L9">
        <f t="shared" si="1"/>
        <v>-2.2044337468331153E-3</v>
      </c>
    </row>
    <row r="10" spans="1:12" ht="24" x14ac:dyDescent="0.25">
      <c r="B10" s="123" t="s">
        <v>58</v>
      </c>
      <c r="C10" s="124">
        <v>4.6511627906976744E-2</v>
      </c>
      <c r="D10" s="125">
        <v>0.21068836944018801</v>
      </c>
      <c r="E10" s="126">
        <v>1075</v>
      </c>
      <c r="F10" s="127">
        <v>0</v>
      </c>
      <c r="H10" s="123" t="s">
        <v>58</v>
      </c>
      <c r="I10" s="144">
        <v>7.4955630636240386E-3</v>
      </c>
      <c r="J10" s="138"/>
      <c r="K10">
        <f t="shared" si="0"/>
        <v>3.3921816578890034E-2</v>
      </c>
      <c r="L10">
        <f t="shared" si="1"/>
        <v>-1.6547227599458553E-3</v>
      </c>
    </row>
    <row r="11" spans="1:12" ht="24" x14ac:dyDescent="0.25">
      <c r="B11" s="123" t="s">
        <v>59</v>
      </c>
      <c r="C11" s="124">
        <v>1.8604651162790697E-2</v>
      </c>
      <c r="D11" s="125">
        <v>0.13518697644492461</v>
      </c>
      <c r="E11" s="126">
        <v>1075</v>
      </c>
      <c r="F11" s="127">
        <v>0</v>
      </c>
      <c r="H11" s="123" t="s">
        <v>59</v>
      </c>
      <c r="I11" s="144">
        <v>-2.2155768778311703E-2</v>
      </c>
      <c r="J11" s="138"/>
      <c r="K11">
        <f t="shared" si="0"/>
        <v>-0.1608407037478653</v>
      </c>
      <c r="L11">
        <f t="shared" si="1"/>
        <v>3.04911286725811E-3</v>
      </c>
    </row>
    <row r="12" spans="1:12" ht="24" x14ac:dyDescent="0.25">
      <c r="B12" s="123" t="s">
        <v>60</v>
      </c>
      <c r="C12" s="124">
        <v>8.1860465116279063E-2</v>
      </c>
      <c r="D12" s="125">
        <v>0.2742796203162513</v>
      </c>
      <c r="E12" s="126">
        <v>1075</v>
      </c>
      <c r="F12" s="127">
        <v>0</v>
      </c>
      <c r="H12" s="123" t="s">
        <v>60</v>
      </c>
      <c r="I12" s="144">
        <v>-3.8877958977117141E-2</v>
      </c>
      <c r="J12" s="138"/>
      <c r="K12">
        <f t="shared" si="0"/>
        <v>-0.13014233843302331</v>
      </c>
      <c r="L12">
        <f t="shared" si="1"/>
        <v>1.1603369586733588E-2</v>
      </c>
    </row>
    <row r="13" spans="1:12" ht="24" x14ac:dyDescent="0.25">
      <c r="B13" s="123" t="s">
        <v>61</v>
      </c>
      <c r="C13" s="124">
        <v>4.0930232558139532E-2</v>
      </c>
      <c r="D13" s="125">
        <v>0.19822083354774894</v>
      </c>
      <c r="E13" s="126">
        <v>1075</v>
      </c>
      <c r="F13" s="127">
        <v>0</v>
      </c>
      <c r="H13" s="123" t="s">
        <v>61</v>
      </c>
      <c r="I13" s="144">
        <v>-5.6430056925051202E-2</v>
      </c>
      <c r="J13" s="138"/>
      <c r="K13">
        <f t="shared" si="0"/>
        <v>-0.27303064265847149</v>
      </c>
      <c r="L13">
        <f t="shared" si="1"/>
        <v>1.1652132179411004E-2</v>
      </c>
    </row>
    <row r="14" spans="1:12" ht="24" x14ac:dyDescent="0.25">
      <c r="B14" s="123" t="s">
        <v>64</v>
      </c>
      <c r="C14" s="124">
        <v>1.1162790697674419E-2</v>
      </c>
      <c r="D14" s="125">
        <v>0.10511165700878275</v>
      </c>
      <c r="E14" s="126">
        <v>1075</v>
      </c>
      <c r="F14" s="127">
        <v>0</v>
      </c>
      <c r="H14" s="123" t="s">
        <v>64</v>
      </c>
      <c r="I14" s="144">
        <v>-6.9860367848904946E-4</v>
      </c>
      <c r="J14" s="138"/>
      <c r="K14">
        <f t="shared" si="0"/>
        <v>-6.5721094263382187E-3</v>
      </c>
      <c r="L14">
        <f t="shared" si="1"/>
        <v>7.4191263514636525E-5</v>
      </c>
    </row>
    <row r="15" spans="1:12" ht="24" x14ac:dyDescent="0.25">
      <c r="B15" s="123" t="s">
        <v>66</v>
      </c>
      <c r="C15" s="124">
        <v>7.4418604651162795E-3</v>
      </c>
      <c r="D15" s="125">
        <v>8.5984630714261559E-2</v>
      </c>
      <c r="E15" s="126">
        <v>1075</v>
      </c>
      <c r="F15" s="127">
        <v>0</v>
      </c>
      <c r="H15" s="123" t="s">
        <v>66</v>
      </c>
      <c r="I15" s="144">
        <v>1.3651316967787704E-2</v>
      </c>
      <c r="J15" s="138"/>
      <c r="K15">
        <f t="shared" si="0"/>
        <v>0.15758311292602867</v>
      </c>
      <c r="L15">
        <f t="shared" si="1"/>
        <v>-1.1815041269055571E-3</v>
      </c>
    </row>
    <row r="16" spans="1:12" ht="24" x14ac:dyDescent="0.25">
      <c r="B16" s="123" t="s">
        <v>68</v>
      </c>
      <c r="C16" s="124">
        <v>2.883720930232558E-2</v>
      </c>
      <c r="D16" s="125">
        <v>0.16742670235836232</v>
      </c>
      <c r="E16" s="126">
        <v>1075</v>
      </c>
      <c r="F16" s="127">
        <v>0</v>
      </c>
      <c r="H16" s="123" t="s">
        <v>68</v>
      </c>
      <c r="I16" s="144">
        <v>2.6637642583571521E-2</v>
      </c>
      <c r="J16" s="138"/>
      <c r="K16">
        <f t="shared" si="0"/>
        <v>0.15451231461094619</v>
      </c>
      <c r="L16">
        <f t="shared" si="1"/>
        <v>-4.5880093418959114E-3</v>
      </c>
    </row>
    <row r="17" spans="2:12" ht="24" x14ac:dyDescent="0.25">
      <c r="B17" s="123" t="s">
        <v>69</v>
      </c>
      <c r="C17" s="124">
        <v>7.8139534883720926E-2</v>
      </c>
      <c r="D17" s="125">
        <v>0.26851595576560289</v>
      </c>
      <c r="E17" s="126">
        <v>1075</v>
      </c>
      <c r="F17" s="127">
        <v>0</v>
      </c>
      <c r="H17" s="123" t="s">
        <v>69</v>
      </c>
      <c r="I17" s="144">
        <v>4.3896234915591942E-2</v>
      </c>
      <c r="J17" s="138"/>
      <c r="K17">
        <f t="shared" si="0"/>
        <v>0.15070316183171409</v>
      </c>
      <c r="L17">
        <f t="shared" si="1"/>
        <v>-1.2774031880791103E-2</v>
      </c>
    </row>
    <row r="18" spans="2:12" ht="36" x14ac:dyDescent="0.25">
      <c r="B18" s="123" t="s">
        <v>140</v>
      </c>
      <c r="C18" s="124">
        <v>2.4186046511627906E-2</v>
      </c>
      <c r="D18" s="125">
        <v>0.15369793948566629</v>
      </c>
      <c r="E18" s="126">
        <v>1075</v>
      </c>
      <c r="F18" s="127">
        <v>0</v>
      </c>
      <c r="H18" s="123" t="s">
        <v>140</v>
      </c>
      <c r="I18" s="144">
        <v>1.9017542329310255E-2</v>
      </c>
      <c r="J18" s="138"/>
      <c r="K18">
        <f t="shared" si="0"/>
        <v>0.12074061128013604</v>
      </c>
      <c r="L18">
        <f t="shared" si="1"/>
        <v>-2.9926176294409307E-3</v>
      </c>
    </row>
    <row r="19" spans="2:12" ht="36" x14ac:dyDescent="0.25">
      <c r="B19" s="123" t="s">
        <v>70</v>
      </c>
      <c r="C19" s="124">
        <v>5.5813953488372094E-3</v>
      </c>
      <c r="D19" s="125">
        <v>7.4534630871618893E-2</v>
      </c>
      <c r="E19" s="126">
        <v>1075</v>
      </c>
      <c r="F19" s="127">
        <v>0</v>
      </c>
      <c r="H19" s="123" t="s">
        <v>70</v>
      </c>
      <c r="I19" s="144">
        <v>7.2211055420277337E-3</v>
      </c>
      <c r="J19" s="138"/>
      <c r="K19">
        <f t="shared" si="0"/>
        <v>9.6341816054747315E-2</v>
      </c>
      <c r="L19">
        <f t="shared" si="1"/>
        <v>-5.4073984689287553E-4</v>
      </c>
    </row>
    <row r="20" spans="2:12" ht="24" x14ac:dyDescent="0.25">
      <c r="B20" s="123" t="s">
        <v>71</v>
      </c>
      <c r="C20" s="124">
        <v>0.33767441860465114</v>
      </c>
      <c r="D20" s="125">
        <v>0.47313702690214887</v>
      </c>
      <c r="E20" s="126">
        <v>1075</v>
      </c>
      <c r="F20" s="127">
        <v>0</v>
      </c>
      <c r="H20" s="123" t="s">
        <v>71</v>
      </c>
      <c r="I20" s="144">
        <v>-1.0019155621420049E-2</v>
      </c>
      <c r="J20" s="138"/>
      <c r="K20">
        <f t="shared" ref="K20:K65" si="2">((1-C20)/D20)*I20</f>
        <v>-1.402541482643233E-2</v>
      </c>
      <c r="L20">
        <f t="shared" ref="L20:L65" si="3">((0-C20)/D20)*I20</f>
        <v>7.1505977275209773E-3</v>
      </c>
    </row>
    <row r="21" spans="2:12" ht="24" x14ac:dyDescent="0.25">
      <c r="B21" s="123" t="s">
        <v>72</v>
      </c>
      <c r="C21" s="124">
        <v>6.4186046511627903E-2</v>
      </c>
      <c r="D21" s="125">
        <v>0.24519813519568998</v>
      </c>
      <c r="E21" s="126">
        <v>1075</v>
      </c>
      <c r="F21" s="127">
        <v>0</v>
      </c>
      <c r="H21" s="123" t="s">
        <v>72</v>
      </c>
      <c r="I21" s="144">
        <v>-7.4072379928985216E-2</v>
      </c>
      <c r="J21" s="138"/>
      <c r="K21">
        <f t="shared" si="2"/>
        <v>-0.2827018510981516</v>
      </c>
      <c r="L21">
        <f t="shared" si="3"/>
        <v>1.9390087202557117E-2</v>
      </c>
    </row>
    <row r="22" spans="2:12" ht="24" x14ac:dyDescent="0.25">
      <c r="B22" s="123" t="s">
        <v>73</v>
      </c>
      <c r="C22" s="124">
        <v>1.8604651162790699E-3</v>
      </c>
      <c r="D22" s="125">
        <v>4.3113024014032254E-2</v>
      </c>
      <c r="E22" s="126">
        <v>1075</v>
      </c>
      <c r="F22" s="127">
        <v>0</v>
      </c>
      <c r="H22" s="123" t="s">
        <v>73</v>
      </c>
      <c r="I22" s="144">
        <v>-3.917597557612125E-3</v>
      </c>
      <c r="J22" s="138"/>
      <c r="K22">
        <f t="shared" si="2"/>
        <v>-9.0699019459731148E-2</v>
      </c>
      <c r="L22">
        <f t="shared" si="3"/>
        <v>1.6905688622503477E-4</v>
      </c>
    </row>
    <row r="23" spans="2:12" ht="36" x14ac:dyDescent="0.25">
      <c r="B23" s="123" t="s">
        <v>141</v>
      </c>
      <c r="C23" s="124">
        <v>6.5116279069767444E-3</v>
      </c>
      <c r="D23" s="125">
        <v>8.0468938712030785E-2</v>
      </c>
      <c r="E23" s="126">
        <v>1075</v>
      </c>
      <c r="F23" s="127">
        <v>0</v>
      </c>
      <c r="H23" s="123" t="s">
        <v>141</v>
      </c>
      <c r="I23" s="144">
        <v>6.921823189956813E-3</v>
      </c>
      <c r="J23" s="138"/>
      <c r="K23">
        <f t="shared" si="2"/>
        <v>8.5458450962244373E-2</v>
      </c>
      <c r="L23">
        <f t="shared" si="3"/>
        <v>-5.6012093327313726E-4</v>
      </c>
    </row>
    <row r="24" spans="2:12" ht="36" x14ac:dyDescent="0.25">
      <c r="B24" s="123" t="s">
        <v>75</v>
      </c>
      <c r="C24" s="124">
        <v>4.6511627906976744E-3</v>
      </c>
      <c r="D24" s="125">
        <v>6.8072314667945985E-2</v>
      </c>
      <c r="E24" s="126">
        <v>1075</v>
      </c>
      <c r="F24" s="127">
        <v>0</v>
      </c>
      <c r="H24" s="123" t="s">
        <v>75</v>
      </c>
      <c r="I24" s="144">
        <v>-4.0302053996613381E-3</v>
      </c>
      <c r="J24" s="138"/>
      <c r="K24">
        <f t="shared" si="2"/>
        <v>-5.8929394098545147E-2</v>
      </c>
      <c r="L24">
        <f t="shared" si="3"/>
        <v>2.7537100046049135E-4</v>
      </c>
    </row>
    <row r="25" spans="2:12" ht="24" x14ac:dyDescent="0.25">
      <c r="B25" s="123" t="s">
        <v>76</v>
      </c>
      <c r="C25" s="124">
        <v>0.38418604651162791</v>
      </c>
      <c r="D25" s="125">
        <v>0.48662862035030452</v>
      </c>
      <c r="E25" s="126">
        <v>1075</v>
      </c>
      <c r="F25" s="127">
        <v>0</v>
      </c>
      <c r="H25" s="123" t="s">
        <v>76</v>
      </c>
      <c r="I25" s="144">
        <v>1.7843663953619835E-2</v>
      </c>
      <c r="J25" s="138"/>
      <c r="K25">
        <f t="shared" si="2"/>
        <v>2.2580622644197319E-2</v>
      </c>
      <c r="L25">
        <f t="shared" si="3"/>
        <v>-1.4087306876213734E-2</v>
      </c>
    </row>
    <row r="26" spans="2:12" ht="36" x14ac:dyDescent="0.25">
      <c r="B26" s="123" t="s">
        <v>77</v>
      </c>
      <c r="C26" s="124">
        <v>5.8604651162790698E-2</v>
      </c>
      <c r="D26" s="125">
        <v>0.23499258472540219</v>
      </c>
      <c r="E26" s="126">
        <v>1075</v>
      </c>
      <c r="F26" s="127">
        <v>0</v>
      </c>
      <c r="H26" s="123" t="s">
        <v>77</v>
      </c>
      <c r="I26" s="144">
        <v>-2.2436642798190801E-2</v>
      </c>
      <c r="J26" s="138"/>
      <c r="K26">
        <f t="shared" si="2"/>
        <v>-8.9882628417489271E-2</v>
      </c>
      <c r="L26">
        <f t="shared" si="3"/>
        <v>5.5954600694682055E-3</v>
      </c>
    </row>
    <row r="27" spans="2:12" ht="24" x14ac:dyDescent="0.25">
      <c r="B27" s="123" t="s">
        <v>78</v>
      </c>
      <c r="C27" s="124">
        <v>9.3023255813953494E-4</v>
      </c>
      <c r="D27" s="125">
        <v>3.0499714066521074E-2</v>
      </c>
      <c r="E27" s="126">
        <v>1075</v>
      </c>
      <c r="F27" s="127">
        <v>0</v>
      </c>
      <c r="H27" s="123" t="s">
        <v>78</v>
      </c>
      <c r="I27" s="144">
        <v>-1.0190444915100965E-2</v>
      </c>
      <c r="J27" s="138"/>
      <c r="K27">
        <f t="shared" si="2"/>
        <v>-0.33380527467417975</v>
      </c>
      <c r="L27">
        <f t="shared" si="3"/>
        <v>3.108056561212102E-4</v>
      </c>
    </row>
    <row r="28" spans="2:12" x14ac:dyDescent="0.25">
      <c r="B28" s="123" t="s">
        <v>79</v>
      </c>
      <c r="C28" s="124">
        <v>0.82232558139534884</v>
      </c>
      <c r="D28" s="125">
        <v>0.38241634234005212</v>
      </c>
      <c r="E28" s="126">
        <v>1075</v>
      </c>
      <c r="F28" s="127">
        <v>0</v>
      </c>
      <c r="H28" s="123" t="s">
        <v>79</v>
      </c>
      <c r="I28" s="144">
        <v>7.7886880422347302E-2</v>
      </c>
      <c r="J28" s="138"/>
      <c r="K28">
        <f t="shared" si="2"/>
        <v>3.6187015730789751E-2</v>
      </c>
      <c r="L28">
        <f t="shared" si="3"/>
        <v>-0.16748336076449286</v>
      </c>
    </row>
    <row r="29" spans="2:12" x14ac:dyDescent="0.25">
      <c r="B29" s="123" t="s">
        <v>80</v>
      </c>
      <c r="C29" s="124">
        <v>0.77116279069767446</v>
      </c>
      <c r="D29" s="125">
        <v>0.42027973139077324</v>
      </c>
      <c r="E29" s="126">
        <v>1075</v>
      </c>
      <c r="F29" s="127">
        <v>0</v>
      </c>
      <c r="H29" s="123" t="s">
        <v>80</v>
      </c>
      <c r="I29" s="144">
        <v>1.9304460445623037E-2</v>
      </c>
      <c r="J29" s="138"/>
      <c r="K29">
        <f t="shared" si="2"/>
        <v>1.0511044253419085E-2</v>
      </c>
      <c r="L29">
        <f t="shared" si="3"/>
        <v>-3.5421364577578961E-2</v>
      </c>
    </row>
    <row r="30" spans="2:12" x14ac:dyDescent="0.25">
      <c r="B30" s="123" t="s">
        <v>81</v>
      </c>
      <c r="C30" s="124">
        <v>0.77581395348837212</v>
      </c>
      <c r="D30" s="125">
        <v>0.41723926702836656</v>
      </c>
      <c r="E30" s="126">
        <v>1075</v>
      </c>
      <c r="F30" s="127">
        <v>0</v>
      </c>
      <c r="H30" s="123" t="s">
        <v>81</v>
      </c>
      <c r="I30" s="144">
        <v>6.3195812900319823E-2</v>
      </c>
      <c r="J30" s="138"/>
      <c r="K30">
        <f t="shared" si="2"/>
        <v>3.3955623475026453E-2</v>
      </c>
      <c r="L30">
        <f t="shared" si="3"/>
        <v>-0.11750618248204175</v>
      </c>
    </row>
    <row r="31" spans="2:12" x14ac:dyDescent="0.25">
      <c r="B31" s="123" t="s">
        <v>82</v>
      </c>
      <c r="C31" s="124">
        <v>0.97581395348837208</v>
      </c>
      <c r="D31" s="125">
        <v>0.15369793948566615</v>
      </c>
      <c r="E31" s="126">
        <v>1075</v>
      </c>
      <c r="F31" s="127">
        <v>0</v>
      </c>
      <c r="H31" s="123" t="s">
        <v>82</v>
      </c>
      <c r="I31" s="144">
        <v>2.501349749520632E-2</v>
      </c>
      <c r="J31" s="138"/>
      <c r="K31">
        <f t="shared" si="2"/>
        <v>3.9361465473255015E-3</v>
      </c>
      <c r="L31">
        <f t="shared" si="3"/>
        <v>-0.15880837415940183</v>
      </c>
    </row>
    <row r="32" spans="2:12" x14ac:dyDescent="0.25">
      <c r="B32" s="123" t="s">
        <v>83</v>
      </c>
      <c r="C32" s="124">
        <v>7.1627906976744191E-2</v>
      </c>
      <c r="D32" s="125">
        <v>0.25799082447773547</v>
      </c>
      <c r="E32" s="126">
        <v>1075</v>
      </c>
      <c r="F32" s="127">
        <v>0</v>
      </c>
      <c r="H32" s="123" t="s">
        <v>83</v>
      </c>
      <c r="I32" s="144">
        <v>3.5327708434028826E-2</v>
      </c>
      <c r="J32" s="138"/>
      <c r="K32">
        <f t="shared" si="2"/>
        <v>0.12712567854693244</v>
      </c>
      <c r="L32">
        <f t="shared" si="3"/>
        <v>-9.8082938357853689E-3</v>
      </c>
    </row>
    <row r="33" spans="2:12" x14ac:dyDescent="0.25">
      <c r="B33" s="123" t="s">
        <v>84</v>
      </c>
      <c r="C33" s="124">
        <v>0.29581395348837208</v>
      </c>
      <c r="D33" s="125">
        <v>0.45662020736230818</v>
      </c>
      <c r="E33" s="126">
        <v>1075</v>
      </c>
      <c r="F33" s="127">
        <v>0</v>
      </c>
      <c r="H33" s="123" t="s">
        <v>84</v>
      </c>
      <c r="I33" s="144">
        <v>6.1591313130947782E-2</v>
      </c>
      <c r="J33" s="138"/>
      <c r="K33">
        <f t="shared" si="2"/>
        <v>9.4984283642813569E-2</v>
      </c>
      <c r="L33">
        <f t="shared" si="3"/>
        <v>-3.990092760688866E-2</v>
      </c>
    </row>
    <row r="34" spans="2:12" x14ac:dyDescent="0.25">
      <c r="B34" s="123" t="s">
        <v>85</v>
      </c>
      <c r="C34" s="124">
        <v>0.82325581395348835</v>
      </c>
      <c r="D34" s="125">
        <v>0.38162960956020492</v>
      </c>
      <c r="E34" s="126">
        <v>1075</v>
      </c>
      <c r="F34" s="127">
        <v>0</v>
      </c>
      <c r="H34" s="123" t="s">
        <v>85</v>
      </c>
      <c r="I34" s="144">
        <v>4.5068215957658468E-2</v>
      </c>
      <c r="J34" s="138"/>
      <c r="K34">
        <f t="shared" si="2"/>
        <v>2.0872450529151432E-2</v>
      </c>
      <c r="L34">
        <f t="shared" si="3"/>
        <v>-9.7221677464731648E-2</v>
      </c>
    </row>
    <row r="35" spans="2:12" x14ac:dyDescent="0.25">
      <c r="B35" s="123" t="s">
        <v>86</v>
      </c>
      <c r="C35" s="124">
        <v>0.96</v>
      </c>
      <c r="D35" s="125">
        <v>0.19605038686507234</v>
      </c>
      <c r="E35" s="126">
        <v>1075</v>
      </c>
      <c r="F35" s="127">
        <v>0</v>
      </c>
      <c r="H35" s="123" t="s">
        <v>86</v>
      </c>
      <c r="I35" s="144">
        <v>2.1821525381120147E-2</v>
      </c>
      <c r="J35" s="138"/>
      <c r="K35">
        <f t="shared" si="2"/>
        <v>4.4522279665050362E-3</v>
      </c>
      <c r="L35">
        <f t="shared" si="3"/>
        <v>-0.10685347119612076</v>
      </c>
    </row>
    <row r="36" spans="2:12" x14ac:dyDescent="0.25">
      <c r="B36" s="123" t="s">
        <v>145</v>
      </c>
      <c r="C36" s="124">
        <v>0.63069767441860469</v>
      </c>
      <c r="D36" s="125">
        <v>0.482840540611011</v>
      </c>
      <c r="E36" s="126">
        <v>1075</v>
      </c>
      <c r="F36" s="127">
        <v>0</v>
      </c>
      <c r="H36" s="123" t="s">
        <v>145</v>
      </c>
      <c r="I36" s="144">
        <v>7.0233433665696857E-2</v>
      </c>
      <c r="J36" s="138"/>
      <c r="K36">
        <f t="shared" si="2"/>
        <v>5.3718294560531399E-2</v>
      </c>
      <c r="L36">
        <f t="shared" si="3"/>
        <v>-9.1740563506398712E-2</v>
      </c>
    </row>
    <row r="37" spans="2:12" x14ac:dyDescent="0.25">
      <c r="B37" s="123" t="s">
        <v>146</v>
      </c>
      <c r="C37" s="124">
        <v>0.29953488372093023</v>
      </c>
      <c r="D37" s="125">
        <v>0.45826749224921565</v>
      </c>
      <c r="E37" s="126">
        <v>1075</v>
      </c>
      <c r="F37" s="127">
        <v>0</v>
      </c>
      <c r="H37" s="123" t="s">
        <v>146</v>
      </c>
      <c r="I37" s="144">
        <v>5.9786183070421779E-2</v>
      </c>
      <c r="J37" s="138"/>
      <c r="K37">
        <f t="shared" si="2"/>
        <v>9.1383605393355105E-2</v>
      </c>
      <c r="L37">
        <f t="shared" si="3"/>
        <v>-3.9077717047357699E-2</v>
      </c>
    </row>
    <row r="38" spans="2:12" x14ac:dyDescent="0.25">
      <c r="B38" s="123" t="s">
        <v>147</v>
      </c>
      <c r="C38" s="124">
        <v>0.12837209302325581</v>
      </c>
      <c r="D38" s="125">
        <v>0.33465935203134262</v>
      </c>
      <c r="E38" s="126">
        <v>1075</v>
      </c>
      <c r="F38" s="127">
        <v>0</v>
      </c>
      <c r="H38" s="123" t="s">
        <v>147</v>
      </c>
      <c r="I38" s="144">
        <v>4.6304890409326303E-2</v>
      </c>
      <c r="J38" s="138"/>
      <c r="K38">
        <f t="shared" si="2"/>
        <v>0.12060214204469209</v>
      </c>
      <c r="L38">
        <f t="shared" si="3"/>
        <v>-1.7762108433476531E-2</v>
      </c>
    </row>
    <row r="39" spans="2:12" x14ac:dyDescent="0.25">
      <c r="B39" s="123" t="s">
        <v>90</v>
      </c>
      <c r="C39" s="124">
        <v>0.04</v>
      </c>
      <c r="D39" s="125">
        <v>0.19605038686507328</v>
      </c>
      <c r="E39" s="126">
        <v>1075</v>
      </c>
      <c r="F39" s="127">
        <v>0</v>
      </c>
      <c r="H39" s="123" t="s">
        <v>90</v>
      </c>
      <c r="I39" s="144">
        <v>-2.9982280627132978E-2</v>
      </c>
      <c r="J39" s="138"/>
      <c r="K39">
        <f t="shared" si="2"/>
        <v>-0.14681424434962639</v>
      </c>
      <c r="L39">
        <f t="shared" si="3"/>
        <v>6.1172601812344348E-3</v>
      </c>
    </row>
    <row r="40" spans="2:12" x14ac:dyDescent="0.25">
      <c r="B40" s="123" t="s">
        <v>91</v>
      </c>
      <c r="C40" s="124">
        <v>6.2325581395348835E-2</v>
      </c>
      <c r="D40" s="125">
        <v>0.24185846632727523</v>
      </c>
      <c r="E40" s="126">
        <v>1075</v>
      </c>
      <c r="F40" s="127">
        <v>0</v>
      </c>
      <c r="H40" s="123" t="s">
        <v>91</v>
      </c>
      <c r="I40" s="144">
        <v>-8.2073685324175583E-2</v>
      </c>
      <c r="J40" s="138"/>
      <c r="K40">
        <f t="shared" si="2"/>
        <v>-0.31819599428431738</v>
      </c>
      <c r="L40">
        <f t="shared" si="3"/>
        <v>2.1149932159771092E-2</v>
      </c>
    </row>
    <row r="41" spans="2:12" ht="24" x14ac:dyDescent="0.25">
      <c r="B41" s="123" t="s">
        <v>92</v>
      </c>
      <c r="C41" s="124">
        <v>1.3953488372093023E-2</v>
      </c>
      <c r="D41" s="125">
        <v>0.11735245768373337</v>
      </c>
      <c r="E41" s="126">
        <v>1075</v>
      </c>
      <c r="F41" s="127">
        <v>0</v>
      </c>
      <c r="H41" s="123" t="s">
        <v>92</v>
      </c>
      <c r="I41" s="144">
        <v>7.3805689803357211E-3</v>
      </c>
      <c r="J41" s="138"/>
      <c r="K41">
        <f t="shared" si="2"/>
        <v>6.2014758280583906E-2</v>
      </c>
      <c r="L41">
        <f t="shared" si="3"/>
        <v>-8.7756733415920616E-4</v>
      </c>
    </row>
    <row r="42" spans="2:12" ht="24" x14ac:dyDescent="0.25">
      <c r="B42" s="123" t="s">
        <v>93</v>
      </c>
      <c r="C42" s="124">
        <v>0.56837209302325586</v>
      </c>
      <c r="D42" s="125">
        <v>0.49553373136702555</v>
      </c>
      <c r="E42" s="126">
        <v>1075</v>
      </c>
      <c r="F42" s="127">
        <v>0</v>
      </c>
      <c r="H42" s="123" t="s">
        <v>93</v>
      </c>
      <c r="I42" s="144">
        <v>6.9500689830189741E-2</v>
      </c>
      <c r="J42" s="138"/>
      <c r="K42">
        <f t="shared" si="2"/>
        <v>6.0537629198497138E-2</v>
      </c>
      <c r="L42">
        <f t="shared" si="3"/>
        <v>-7.9716576379917595E-2</v>
      </c>
    </row>
    <row r="43" spans="2:12" x14ac:dyDescent="0.25">
      <c r="B43" s="123" t="s">
        <v>94</v>
      </c>
      <c r="C43" s="124">
        <v>0.40837209302325583</v>
      </c>
      <c r="D43" s="125">
        <v>0.49176140976765564</v>
      </c>
      <c r="E43" s="126">
        <v>1075</v>
      </c>
      <c r="F43" s="127">
        <v>0</v>
      </c>
      <c r="H43" s="123" t="s">
        <v>94</v>
      </c>
      <c r="I43" s="144">
        <v>-7.21404274565009E-2</v>
      </c>
      <c r="J43" s="138"/>
      <c r="K43">
        <f t="shared" si="2"/>
        <v>-8.6790645334823224E-2</v>
      </c>
      <c r="L43">
        <f t="shared" si="3"/>
        <v>5.9907379405640566E-2</v>
      </c>
    </row>
    <row r="44" spans="2:12" ht="24" x14ac:dyDescent="0.25">
      <c r="B44" s="123" t="s">
        <v>95</v>
      </c>
      <c r="C44" s="124">
        <v>9.3023255813953487E-3</v>
      </c>
      <c r="D44" s="125">
        <v>9.6043600163618958E-2</v>
      </c>
      <c r="E44" s="126">
        <v>1075</v>
      </c>
      <c r="F44" s="127">
        <v>0</v>
      </c>
      <c r="H44" s="123" t="s">
        <v>95</v>
      </c>
      <c r="I44" s="144">
        <v>1.7680952596331062E-3</v>
      </c>
      <c r="J44" s="138"/>
      <c r="K44">
        <f t="shared" si="2"/>
        <v>1.8238048749578177E-2</v>
      </c>
      <c r="L44">
        <f t="shared" si="3"/>
        <v>-1.7124928403359791E-4</v>
      </c>
    </row>
    <row r="45" spans="2:12" ht="24" x14ac:dyDescent="0.25">
      <c r="B45" s="123" t="s">
        <v>97</v>
      </c>
      <c r="C45" s="124">
        <v>0.22883720930232559</v>
      </c>
      <c r="D45" s="125">
        <v>0.42027973139077257</v>
      </c>
      <c r="E45" s="126">
        <v>1075</v>
      </c>
      <c r="F45" s="127">
        <v>0</v>
      </c>
      <c r="H45" s="123" t="s">
        <v>97</v>
      </c>
      <c r="I45" s="144">
        <v>-7.4426404381877725E-2</v>
      </c>
      <c r="J45" s="138"/>
      <c r="K45">
        <f t="shared" si="2"/>
        <v>-0.13656350620286559</v>
      </c>
      <c r="L45">
        <f t="shared" si="3"/>
        <v>4.0524273251996305E-2</v>
      </c>
    </row>
    <row r="46" spans="2:12" ht="24" x14ac:dyDescent="0.25">
      <c r="B46" s="123" t="s">
        <v>98</v>
      </c>
      <c r="C46" s="124">
        <v>2.1395348837209303E-2</v>
      </c>
      <c r="D46" s="125">
        <v>0.14476561347961761</v>
      </c>
      <c r="E46" s="126">
        <v>1075</v>
      </c>
      <c r="F46" s="127">
        <v>0</v>
      </c>
      <c r="H46" s="123" t="s">
        <v>98</v>
      </c>
      <c r="I46" s="144">
        <v>4.7730683366959794E-3</v>
      </c>
      <c r="J46" s="138"/>
      <c r="K46">
        <f t="shared" si="2"/>
        <v>3.2265582705289196E-2</v>
      </c>
      <c r="L46">
        <f t="shared" si="3"/>
        <v>-7.054262378532809E-4</v>
      </c>
    </row>
    <row r="47" spans="2:12" ht="24" x14ac:dyDescent="0.25">
      <c r="B47" s="123" t="s">
        <v>99</v>
      </c>
      <c r="C47" s="124">
        <v>0.16372093023255813</v>
      </c>
      <c r="D47" s="125">
        <v>0.37019436773947023</v>
      </c>
      <c r="E47" s="126">
        <v>1075</v>
      </c>
      <c r="F47" s="127">
        <v>0</v>
      </c>
      <c r="H47" s="123" t="s">
        <v>99</v>
      </c>
      <c r="I47" s="144">
        <v>4.9616117077597541E-2</v>
      </c>
      <c r="J47" s="138"/>
      <c r="K47">
        <f t="shared" si="2"/>
        <v>0.11208414781806461</v>
      </c>
      <c r="L47">
        <f t="shared" si="3"/>
        <v>-2.1943058972168378E-2</v>
      </c>
    </row>
    <row r="48" spans="2:12" x14ac:dyDescent="0.25">
      <c r="B48" s="123" t="s">
        <v>100</v>
      </c>
      <c r="C48" s="124">
        <v>0.58511627906976749</v>
      </c>
      <c r="D48" s="125">
        <v>0.49293128132157271</v>
      </c>
      <c r="E48" s="126">
        <v>1075</v>
      </c>
      <c r="F48" s="127">
        <v>0</v>
      </c>
      <c r="H48" s="123" t="s">
        <v>100</v>
      </c>
      <c r="I48" s="144">
        <v>2.4958215114096665E-2</v>
      </c>
      <c r="J48" s="138"/>
      <c r="K48">
        <f t="shared" si="2"/>
        <v>2.1006492277284544E-2</v>
      </c>
      <c r="L48">
        <f t="shared" si="3"/>
        <v>-2.9625748077156906E-2</v>
      </c>
    </row>
    <row r="49" spans="2:12" x14ac:dyDescent="0.25">
      <c r="B49" s="123" t="s">
        <v>101</v>
      </c>
      <c r="C49" s="124">
        <v>9.3023255813953494E-4</v>
      </c>
      <c r="D49" s="125">
        <v>3.0499714066521074E-2</v>
      </c>
      <c r="E49" s="126">
        <v>1075</v>
      </c>
      <c r="F49" s="127">
        <v>0</v>
      </c>
      <c r="H49" s="123" t="s">
        <v>101</v>
      </c>
      <c r="I49" s="144">
        <v>-2.6675322492355599E-3</v>
      </c>
      <c r="J49" s="138"/>
      <c r="K49">
        <f t="shared" si="2"/>
        <v>-8.7379534708910828E-2</v>
      </c>
      <c r="L49">
        <f t="shared" si="3"/>
        <v>8.1358970864907663E-5</v>
      </c>
    </row>
    <row r="50" spans="2:12" ht="24" x14ac:dyDescent="0.25">
      <c r="B50" s="123" t="s">
        <v>102</v>
      </c>
      <c r="C50" s="124">
        <v>7.8139534883720926E-2</v>
      </c>
      <c r="D50" s="125">
        <v>0.26851595576560328</v>
      </c>
      <c r="E50" s="126">
        <v>1075</v>
      </c>
      <c r="F50" s="127">
        <v>0</v>
      </c>
      <c r="H50" s="123" t="s">
        <v>102</v>
      </c>
      <c r="I50" s="144">
        <v>-7.0894976953246161E-2</v>
      </c>
      <c r="J50" s="138"/>
      <c r="K50">
        <f t="shared" si="2"/>
        <v>-0.24339438690778673</v>
      </c>
      <c r="L50">
        <f t="shared" si="3"/>
        <v>2.0630805752022283E-2</v>
      </c>
    </row>
    <row r="51" spans="2:12" x14ac:dyDescent="0.25">
      <c r="B51" s="123" t="s">
        <v>103</v>
      </c>
      <c r="C51" s="124">
        <v>0.92186046511627906</v>
      </c>
      <c r="D51" s="125">
        <v>0.26851595576560328</v>
      </c>
      <c r="E51" s="126">
        <v>1075</v>
      </c>
      <c r="F51" s="127">
        <v>0</v>
      </c>
      <c r="H51" s="123" t="s">
        <v>103</v>
      </c>
      <c r="I51" s="144">
        <v>7.0894976953246647E-2</v>
      </c>
      <c r="J51" s="138"/>
      <c r="K51">
        <f t="shared" si="2"/>
        <v>2.0630805752022429E-2</v>
      </c>
      <c r="L51">
        <f t="shared" si="3"/>
        <v>-0.24339438690778842</v>
      </c>
    </row>
    <row r="52" spans="2:12" ht="24" x14ac:dyDescent="0.25">
      <c r="B52" s="123" t="s">
        <v>104</v>
      </c>
      <c r="C52" s="124">
        <v>2.2325581395348838E-2</v>
      </c>
      <c r="D52" s="125">
        <v>0.14780890717897704</v>
      </c>
      <c r="E52" s="126">
        <v>1075</v>
      </c>
      <c r="F52" s="127">
        <v>0</v>
      </c>
      <c r="H52" s="123" t="s">
        <v>104</v>
      </c>
      <c r="I52" s="144">
        <v>-4.8643215575607614E-2</v>
      </c>
      <c r="J52" s="138"/>
      <c r="K52">
        <f t="shared" si="2"/>
        <v>-0.32174804898163123</v>
      </c>
      <c r="L52">
        <f t="shared" si="3"/>
        <v>7.3472437445852986E-3</v>
      </c>
    </row>
    <row r="53" spans="2:12" x14ac:dyDescent="0.25">
      <c r="B53" s="123" t="s">
        <v>105</v>
      </c>
      <c r="C53" s="124">
        <v>0.11627906976744186</v>
      </c>
      <c r="D53" s="125">
        <v>0.32070847474294756</v>
      </c>
      <c r="E53" s="126">
        <v>1075</v>
      </c>
      <c r="F53" s="127">
        <v>0</v>
      </c>
      <c r="H53" s="123" t="s">
        <v>105</v>
      </c>
      <c r="I53" s="144">
        <v>-6.7615405408329554E-2</v>
      </c>
      <c r="J53" s="138"/>
      <c r="K53">
        <f t="shared" si="2"/>
        <v>-0.18631608975532543</v>
      </c>
      <c r="L53">
        <f t="shared" si="3"/>
        <v>2.4515274967805974E-2</v>
      </c>
    </row>
    <row r="54" spans="2:12" ht="24" x14ac:dyDescent="0.25">
      <c r="B54" s="123" t="s">
        <v>106</v>
      </c>
      <c r="C54" s="124">
        <v>1.4883720930232559E-2</v>
      </c>
      <c r="D54" s="125">
        <v>0.12114391331339495</v>
      </c>
      <c r="E54" s="126">
        <v>1075</v>
      </c>
      <c r="F54" s="127">
        <v>0</v>
      </c>
      <c r="H54" s="123" t="s">
        <v>106</v>
      </c>
      <c r="I54" s="144">
        <v>-3.7330099151938835E-2</v>
      </c>
      <c r="J54" s="138"/>
      <c r="K54">
        <f t="shared" si="2"/>
        <v>-0.30356034709502228</v>
      </c>
      <c r="L54">
        <f t="shared" si="3"/>
        <v>4.5863697389238499E-3</v>
      </c>
    </row>
    <row r="55" spans="2:12" ht="24" x14ac:dyDescent="0.25">
      <c r="B55" s="123" t="s">
        <v>107</v>
      </c>
      <c r="C55" s="124">
        <v>4.6511627906976744E-3</v>
      </c>
      <c r="D55" s="125">
        <v>6.8072314667944861E-2</v>
      </c>
      <c r="E55" s="126">
        <v>1075</v>
      </c>
      <c r="F55" s="127">
        <v>0</v>
      </c>
      <c r="H55" s="123" t="s">
        <v>107</v>
      </c>
      <c r="I55" s="144">
        <v>-1.598680708402243E-2</v>
      </c>
      <c r="J55" s="138"/>
      <c r="K55">
        <f t="shared" si="2"/>
        <v>-0.23375802511478738</v>
      </c>
      <c r="L55">
        <f t="shared" si="3"/>
        <v>1.0923272201625578E-3</v>
      </c>
    </row>
    <row r="56" spans="2:12" ht="24" x14ac:dyDescent="0.25">
      <c r="B56" s="123" t="s">
        <v>108</v>
      </c>
      <c r="C56" s="124">
        <v>1.8604651162790699E-3</v>
      </c>
      <c r="D56" s="125">
        <v>4.311302401403224E-2</v>
      </c>
      <c r="E56" s="126">
        <v>1075</v>
      </c>
      <c r="F56" s="127">
        <v>0</v>
      </c>
      <c r="H56" s="123" t="s">
        <v>108</v>
      </c>
      <c r="I56" s="144">
        <v>-5.0691702727830162E-3</v>
      </c>
      <c r="J56" s="138"/>
      <c r="K56">
        <f t="shared" si="2"/>
        <v>-0.11735987845981768</v>
      </c>
      <c r="L56">
        <f t="shared" si="3"/>
        <v>2.1875093841531722E-4</v>
      </c>
    </row>
    <row r="57" spans="2:12" x14ac:dyDescent="0.25">
      <c r="B57" s="123" t="s">
        <v>109</v>
      </c>
      <c r="C57" s="124">
        <v>0.67720930232558141</v>
      </c>
      <c r="D57" s="125">
        <v>0.46776104842497118</v>
      </c>
      <c r="E57" s="126">
        <v>1075</v>
      </c>
      <c r="F57" s="127">
        <v>0</v>
      </c>
      <c r="H57" s="123" t="s">
        <v>109</v>
      </c>
      <c r="I57" s="144">
        <v>6.149534991732232E-2</v>
      </c>
      <c r="J57" s="138"/>
      <c r="K57">
        <f t="shared" si="2"/>
        <v>4.24364683001794E-2</v>
      </c>
      <c r="L57">
        <f t="shared" si="3"/>
        <v>-8.9030976721990215E-2</v>
      </c>
    </row>
    <row r="58" spans="2:12" ht="24" x14ac:dyDescent="0.25">
      <c r="B58" s="123" t="s">
        <v>110</v>
      </c>
      <c r="C58" s="124">
        <v>2.3255813953488372E-2</v>
      </c>
      <c r="D58" s="125">
        <v>0.15078504886132962</v>
      </c>
      <c r="E58" s="126">
        <v>1075</v>
      </c>
      <c r="F58" s="127">
        <v>0</v>
      </c>
      <c r="H58" s="123" t="s">
        <v>110</v>
      </c>
      <c r="I58" s="144">
        <v>8.3715600258046658E-3</v>
      </c>
      <c r="J58" s="138"/>
      <c r="K58">
        <f t="shared" si="2"/>
        <v>5.4228669520570323E-2</v>
      </c>
      <c r="L58">
        <f t="shared" si="3"/>
        <v>-1.2911587981088172E-3</v>
      </c>
    </row>
    <row r="59" spans="2:12" x14ac:dyDescent="0.25">
      <c r="B59" s="123" t="s">
        <v>111</v>
      </c>
      <c r="C59" s="124">
        <v>5.0232558139534887E-2</v>
      </c>
      <c r="D59" s="125">
        <v>0.21852613175806021</v>
      </c>
      <c r="E59" s="126">
        <v>1075</v>
      </c>
      <c r="F59" s="127">
        <v>0</v>
      </c>
      <c r="H59" s="123" t="s">
        <v>111</v>
      </c>
      <c r="I59" s="144">
        <v>-5.2396289769796513E-3</v>
      </c>
      <c r="J59" s="138"/>
      <c r="K59">
        <f t="shared" si="2"/>
        <v>-2.2772695282381836E-2</v>
      </c>
      <c r="L59">
        <f t="shared" si="3"/>
        <v>1.2044324635148082E-3</v>
      </c>
    </row>
    <row r="60" spans="2:12" ht="24" x14ac:dyDescent="0.25">
      <c r="B60" s="123" t="s">
        <v>112</v>
      </c>
      <c r="C60" s="124">
        <v>8.930232558139535E-2</v>
      </c>
      <c r="D60" s="125">
        <v>0.28531236230158363</v>
      </c>
      <c r="E60" s="126">
        <v>1075</v>
      </c>
      <c r="F60" s="127">
        <v>0</v>
      </c>
      <c r="H60" s="123" t="s">
        <v>112</v>
      </c>
      <c r="I60" s="144">
        <v>2.0403654991811956E-2</v>
      </c>
      <c r="J60" s="138"/>
      <c r="K60">
        <f t="shared" si="2"/>
        <v>6.5127080371797694E-2</v>
      </c>
      <c r="L60">
        <f t="shared" si="3"/>
        <v>-6.3863122734347088E-3</v>
      </c>
    </row>
    <row r="61" spans="2:12" x14ac:dyDescent="0.25">
      <c r="B61" s="123" t="s">
        <v>115</v>
      </c>
      <c r="C61" s="124">
        <v>4.6511627906976744E-3</v>
      </c>
      <c r="D61" s="125">
        <v>6.8072314667945097E-2</v>
      </c>
      <c r="E61" s="126">
        <v>1075</v>
      </c>
      <c r="F61" s="127">
        <v>0</v>
      </c>
      <c r="H61" s="123" t="s">
        <v>115</v>
      </c>
      <c r="I61" s="144">
        <v>-1.6682445350281273E-2</v>
      </c>
      <c r="J61" s="138"/>
      <c r="K61">
        <f t="shared" si="2"/>
        <v>-0.24392960136890038</v>
      </c>
      <c r="L61">
        <f t="shared" si="3"/>
        <v>1.1398579503219643E-3</v>
      </c>
    </row>
    <row r="62" spans="2:12" x14ac:dyDescent="0.25">
      <c r="B62" s="123" t="s">
        <v>116</v>
      </c>
      <c r="C62" s="124">
        <v>0.48279069767441862</v>
      </c>
      <c r="D62" s="125">
        <v>0.49993633478005206</v>
      </c>
      <c r="E62" s="126">
        <v>1075</v>
      </c>
      <c r="F62" s="127">
        <v>0</v>
      </c>
      <c r="H62" s="123" t="s">
        <v>116</v>
      </c>
      <c r="I62" s="144">
        <v>4.256701432425352E-2</v>
      </c>
      <c r="J62" s="138"/>
      <c r="K62">
        <f t="shared" si="2"/>
        <v>4.4037718903580388E-2</v>
      </c>
      <c r="L62">
        <f t="shared" si="3"/>
        <v>-4.1107151278701841E-2</v>
      </c>
    </row>
    <row r="63" spans="2:12" x14ac:dyDescent="0.25">
      <c r="B63" s="123" t="s">
        <v>117</v>
      </c>
      <c r="C63" s="124">
        <v>0.31069767441860463</v>
      </c>
      <c r="D63" s="125">
        <v>0.46299464136948371</v>
      </c>
      <c r="E63" s="126">
        <v>1075</v>
      </c>
      <c r="F63" s="127">
        <v>0</v>
      </c>
      <c r="H63" s="123" t="s">
        <v>117</v>
      </c>
      <c r="I63" s="144">
        <v>-3.4219006695044081E-2</v>
      </c>
      <c r="J63" s="138"/>
      <c r="K63">
        <f t="shared" si="2"/>
        <v>-5.09449544042474E-2</v>
      </c>
      <c r="L63">
        <f t="shared" si="3"/>
        <v>2.2963042875868596E-2</v>
      </c>
    </row>
    <row r="64" spans="2:12" x14ac:dyDescent="0.25">
      <c r="B64" s="123" t="s">
        <v>118</v>
      </c>
      <c r="C64" s="124">
        <v>0.69674418604651167</v>
      </c>
      <c r="D64" s="125">
        <v>0.45987874348229529</v>
      </c>
      <c r="E64" s="126">
        <v>1075</v>
      </c>
      <c r="F64" s="127">
        <v>0</v>
      </c>
      <c r="H64" s="123" t="s">
        <v>118</v>
      </c>
      <c r="I64" s="144">
        <v>1.824194427316329E-2</v>
      </c>
      <c r="J64" s="138"/>
      <c r="K64">
        <f t="shared" si="2"/>
        <v>1.2029204952512187E-2</v>
      </c>
      <c r="L64">
        <f t="shared" si="3"/>
        <v>-2.7637651869422179E-2</v>
      </c>
    </row>
    <row r="65" spans="2:12" x14ac:dyDescent="0.25">
      <c r="B65" s="123" t="s">
        <v>119</v>
      </c>
      <c r="C65" s="124">
        <v>9.2093023255813949E-2</v>
      </c>
      <c r="D65" s="125">
        <v>0.28929180640481239</v>
      </c>
      <c r="E65" s="126">
        <v>1075</v>
      </c>
      <c r="F65" s="127">
        <v>0</v>
      </c>
      <c r="H65" s="123" t="s">
        <v>119</v>
      </c>
      <c r="I65" s="144">
        <v>-7.4083181915430368E-2</v>
      </c>
      <c r="J65" s="138"/>
      <c r="K65">
        <f t="shared" si="2"/>
        <v>-0.23250101188938843</v>
      </c>
      <c r="L65">
        <f t="shared" si="3"/>
        <v>2.3583606738780179E-2</v>
      </c>
    </row>
    <row r="66" spans="2:12" x14ac:dyDescent="0.25">
      <c r="B66" s="123" t="s">
        <v>120</v>
      </c>
      <c r="C66" s="124">
        <v>0.19906976744186047</v>
      </c>
      <c r="D66" s="125">
        <v>0.39948648341994597</v>
      </c>
      <c r="E66" s="126">
        <v>1075</v>
      </c>
      <c r="F66" s="127">
        <v>0</v>
      </c>
      <c r="H66" s="123" t="s">
        <v>120</v>
      </c>
      <c r="I66" s="144">
        <v>4.5363044877391533E-2</v>
      </c>
      <c r="J66" s="138"/>
      <c r="K66">
        <f t="shared" si="0"/>
        <v>9.0948343914307436E-2</v>
      </c>
      <c r="L66">
        <f t="shared" si="1"/>
        <v>-2.2605047151755854E-2</v>
      </c>
    </row>
    <row r="67" spans="2:12" x14ac:dyDescent="0.25">
      <c r="B67" s="123" t="s">
        <v>121</v>
      </c>
      <c r="C67" s="124">
        <v>3.7209302325581397E-3</v>
      </c>
      <c r="D67" s="125">
        <v>6.091417382424847E-2</v>
      </c>
      <c r="E67" s="126">
        <v>1075</v>
      </c>
      <c r="F67" s="127">
        <v>0</v>
      </c>
      <c r="H67" s="123" t="s">
        <v>121</v>
      </c>
      <c r="I67" s="144">
        <v>-4.0787276925477014E-3</v>
      </c>
      <c r="J67" s="138"/>
      <c r="K67">
        <f t="shared" si="0"/>
        <v>-6.6709449972848958E-2</v>
      </c>
      <c r="L67">
        <f t="shared" si="1"/>
        <v>2.4914827254098585E-4</v>
      </c>
    </row>
    <row r="68" spans="2:12" x14ac:dyDescent="0.25">
      <c r="B68" s="123" t="s">
        <v>122</v>
      </c>
      <c r="C68" s="124">
        <v>0.38976744186046514</v>
      </c>
      <c r="D68" s="125">
        <v>0.4879244242891892</v>
      </c>
      <c r="E68" s="126">
        <v>1075</v>
      </c>
      <c r="F68" s="127">
        <v>0</v>
      </c>
      <c r="H68" s="123" t="s">
        <v>122</v>
      </c>
      <c r="I68" s="144">
        <v>5.689574182036343E-2</v>
      </c>
      <c r="J68" s="138"/>
      <c r="K68">
        <f t="shared" si="0"/>
        <v>7.1157811230431092E-2</v>
      </c>
      <c r="L68">
        <f t="shared" si="1"/>
        <v>-4.5449882477973519E-2</v>
      </c>
    </row>
    <row r="69" spans="2:12" x14ac:dyDescent="0.25">
      <c r="B69" s="123" t="s">
        <v>123</v>
      </c>
      <c r="C69" s="124">
        <v>0.13116279069767442</v>
      </c>
      <c r="D69" s="125">
        <v>0.33773542931660072</v>
      </c>
      <c r="E69" s="126">
        <v>1075</v>
      </c>
      <c r="F69" s="127">
        <v>0</v>
      </c>
      <c r="H69" s="123" t="s">
        <v>123</v>
      </c>
      <c r="I69" s="144">
        <v>-7.435408746579851E-2</v>
      </c>
      <c r="J69" s="138"/>
      <c r="K69">
        <f t="shared" si="0"/>
        <v>-0.19127871181511852</v>
      </c>
      <c r="L69">
        <f t="shared" si="1"/>
        <v>2.8876122447464358E-2</v>
      </c>
    </row>
    <row r="70" spans="2:12" ht="24" x14ac:dyDescent="0.25">
      <c r="B70" s="123" t="s">
        <v>124</v>
      </c>
      <c r="C70" s="128">
        <v>2.4102325581395347</v>
      </c>
      <c r="D70" s="129">
        <v>1.5342421326693516</v>
      </c>
      <c r="E70" s="126">
        <v>1075</v>
      </c>
      <c r="F70" s="127">
        <v>0</v>
      </c>
      <c r="H70" s="123" t="s">
        <v>124</v>
      </c>
      <c r="I70" s="144">
        <v>-1.5779886338251409E-2</v>
      </c>
      <c r="J70" s="138"/>
      <c r="K70">
        <f t="shared" si="0"/>
        <v>1.450443121336132E-2</v>
      </c>
      <c r="L70">
        <f t="shared" si="1"/>
        <v>2.4789565484049588E-2</v>
      </c>
    </row>
    <row r="71" spans="2:12" x14ac:dyDescent="0.25">
      <c r="B71" s="123" t="s">
        <v>125</v>
      </c>
      <c r="C71" s="130">
        <v>0.94418604651162785</v>
      </c>
      <c r="D71" s="131">
        <v>0.22966894397689863</v>
      </c>
      <c r="E71" s="126">
        <v>1075</v>
      </c>
      <c r="F71" s="127">
        <v>0</v>
      </c>
      <c r="H71" s="123" t="s">
        <v>125</v>
      </c>
      <c r="I71" s="144">
        <v>7.3717903709133101E-2</v>
      </c>
      <c r="J71" s="138"/>
      <c r="K71">
        <f t="shared" si="0"/>
        <v>1.7914862922414575E-2</v>
      </c>
      <c r="L71">
        <f t="shared" si="1"/>
        <v>-0.30305976443751292</v>
      </c>
    </row>
    <row r="72" spans="2:12" x14ac:dyDescent="0.25">
      <c r="B72" s="123" t="s">
        <v>126</v>
      </c>
      <c r="C72" s="130">
        <v>2.0465116279069766E-2</v>
      </c>
      <c r="D72" s="131">
        <v>0.14165083965219252</v>
      </c>
      <c r="E72" s="126">
        <v>1075</v>
      </c>
      <c r="F72" s="127">
        <v>0</v>
      </c>
      <c r="H72" s="123" t="s">
        <v>126</v>
      </c>
      <c r="I72" s="144">
        <v>-3.9298745414653558E-2</v>
      </c>
      <c r="J72" s="138"/>
      <c r="K72">
        <f t="shared" ref="K72:K86" si="4">((1-C72)/D72)*I72</f>
        <v>-0.27175618665332268</v>
      </c>
      <c r="L72">
        <f t="shared" ref="L72:L86" si="5">((0-C72)/D72)*I72</f>
        <v>5.6777171000694194E-3</v>
      </c>
    </row>
    <row r="73" spans="2:12" x14ac:dyDescent="0.25">
      <c r="B73" s="123" t="s">
        <v>127</v>
      </c>
      <c r="C73" s="130">
        <v>1.4883720930232559E-2</v>
      </c>
      <c r="D73" s="131">
        <v>0.12114391331339472</v>
      </c>
      <c r="E73" s="126">
        <v>1075</v>
      </c>
      <c r="F73" s="127">
        <v>0</v>
      </c>
      <c r="H73" s="123" t="s">
        <v>127</v>
      </c>
      <c r="I73" s="144">
        <v>-4.6880467480700898E-2</v>
      </c>
      <c r="J73" s="138"/>
      <c r="K73">
        <f t="shared" si="4"/>
        <v>-0.38122189074548363</v>
      </c>
      <c r="L73">
        <f t="shared" si="5"/>
        <v>5.7597263946437566E-3</v>
      </c>
    </row>
    <row r="74" spans="2:12" x14ac:dyDescent="0.25">
      <c r="B74" s="123" t="s">
        <v>128</v>
      </c>
      <c r="C74" s="130">
        <v>2.0465116279069766E-2</v>
      </c>
      <c r="D74" s="131">
        <v>0.14165083965219236</v>
      </c>
      <c r="E74" s="126">
        <v>1075</v>
      </c>
      <c r="F74" s="127">
        <v>0</v>
      </c>
      <c r="H74" s="123" t="s">
        <v>128</v>
      </c>
      <c r="I74" s="144">
        <v>-4.0131986066505837E-2</v>
      </c>
      <c r="J74" s="138"/>
      <c r="K74">
        <f t="shared" si="4"/>
        <v>-0.27751815945226815</v>
      </c>
      <c r="L74">
        <f t="shared" si="5"/>
        <v>5.7981001974832845E-3</v>
      </c>
    </row>
    <row r="75" spans="2:12" x14ac:dyDescent="0.25">
      <c r="B75" s="123" t="s">
        <v>129</v>
      </c>
      <c r="C75" s="130">
        <v>0.99441860465116283</v>
      </c>
      <c r="D75" s="131">
        <v>7.453463087161856E-2</v>
      </c>
      <c r="E75" s="126">
        <v>1075</v>
      </c>
      <c r="F75" s="127">
        <v>0</v>
      </c>
      <c r="H75" s="123" t="s">
        <v>129</v>
      </c>
      <c r="I75" s="144">
        <v>1.7561365032152287E-2</v>
      </c>
      <c r="J75" s="138"/>
      <c r="K75">
        <f t="shared" si="4"/>
        <v>1.3150520766449462E-3</v>
      </c>
      <c r="L75">
        <f t="shared" si="5"/>
        <v>-0.23429844498890956</v>
      </c>
    </row>
    <row r="76" spans="2:12" x14ac:dyDescent="0.25">
      <c r="B76" s="123" t="s">
        <v>130</v>
      </c>
      <c r="C76" s="130">
        <v>2.7906976744186047E-3</v>
      </c>
      <c r="D76" s="131">
        <v>5.2777844257651134E-2</v>
      </c>
      <c r="E76" s="126">
        <v>1075</v>
      </c>
      <c r="F76" s="127">
        <v>0</v>
      </c>
      <c r="H76" s="123" t="s">
        <v>130</v>
      </c>
      <c r="I76" s="144">
        <v>-1.1671991248706503E-2</v>
      </c>
      <c r="J76" s="138"/>
      <c r="K76">
        <f t="shared" si="4"/>
        <v>-0.22053606799572062</v>
      </c>
      <c r="L76">
        <f t="shared" si="5"/>
        <v>6.1717183207757635E-4</v>
      </c>
    </row>
    <row r="77" spans="2:12" x14ac:dyDescent="0.25">
      <c r="B77" s="123" t="s">
        <v>131</v>
      </c>
      <c r="C77" s="130">
        <v>2.7906976744186047E-3</v>
      </c>
      <c r="D77" s="131">
        <v>5.2777844257651453E-2</v>
      </c>
      <c r="E77" s="126">
        <v>1075</v>
      </c>
      <c r="F77" s="127">
        <v>0</v>
      </c>
      <c r="H77" s="123" t="s">
        <v>131</v>
      </c>
      <c r="I77" s="144">
        <v>-1.3128753811726748E-2</v>
      </c>
      <c r="J77" s="138"/>
      <c r="K77">
        <f t="shared" si="4"/>
        <v>-0.24806082198210139</v>
      </c>
      <c r="L77">
        <f t="shared" si="5"/>
        <v>6.9420006151707481E-4</v>
      </c>
    </row>
    <row r="78" spans="2:12" x14ac:dyDescent="0.25">
      <c r="B78" s="123" t="s">
        <v>132</v>
      </c>
      <c r="C78" s="130">
        <v>0.84372093023255812</v>
      </c>
      <c r="D78" s="131">
        <v>0.36328871851087674</v>
      </c>
      <c r="E78" s="126">
        <v>1075</v>
      </c>
      <c r="F78" s="127">
        <v>0</v>
      </c>
      <c r="H78" s="123" t="s">
        <v>132</v>
      </c>
      <c r="I78" s="144">
        <v>6.8078368954594792E-2</v>
      </c>
      <c r="J78" s="138"/>
      <c r="K78">
        <f t="shared" si="4"/>
        <v>2.9285864463721945E-2</v>
      </c>
      <c r="L78">
        <f t="shared" si="5"/>
        <v>-0.15810880397973689</v>
      </c>
    </row>
    <row r="79" spans="2:12" x14ac:dyDescent="0.25">
      <c r="B79" s="123" t="s">
        <v>133</v>
      </c>
      <c r="C79" s="130">
        <v>7.9069767441860464E-2</v>
      </c>
      <c r="D79" s="131">
        <v>0.26997322056217288</v>
      </c>
      <c r="E79" s="126">
        <v>1075</v>
      </c>
      <c r="F79" s="127">
        <v>0</v>
      </c>
      <c r="H79" s="123" t="s">
        <v>133</v>
      </c>
      <c r="I79" s="144">
        <v>-3.3739436430271601E-2</v>
      </c>
      <c r="J79" s="138"/>
      <c r="K79">
        <f t="shared" si="4"/>
        <v>-0.11509166343761497</v>
      </c>
      <c r="L79">
        <f t="shared" si="5"/>
        <v>9.8816074668659302E-3</v>
      </c>
    </row>
    <row r="80" spans="2:12" x14ac:dyDescent="0.25">
      <c r="B80" s="123" t="s">
        <v>134</v>
      </c>
      <c r="C80" s="130">
        <v>4.4651162790697675E-2</v>
      </c>
      <c r="D80" s="131">
        <v>0.2066328984833038</v>
      </c>
      <c r="E80" s="126">
        <v>1075</v>
      </c>
      <c r="F80" s="127">
        <v>0</v>
      </c>
      <c r="H80" s="123" t="s">
        <v>134</v>
      </c>
      <c r="I80" s="144">
        <v>-4.5813585174835372E-2</v>
      </c>
      <c r="J80" s="138"/>
      <c r="K80">
        <f t="shared" si="4"/>
        <v>-0.21181503839140509</v>
      </c>
      <c r="L80">
        <f t="shared" si="5"/>
        <v>9.8998265265700536E-3</v>
      </c>
    </row>
    <row r="81" spans="2:12" x14ac:dyDescent="0.25">
      <c r="B81" s="123" t="s">
        <v>135</v>
      </c>
      <c r="C81" s="130">
        <v>3.255813953488372E-2</v>
      </c>
      <c r="D81" s="131">
        <v>0.17755966583478089</v>
      </c>
      <c r="E81" s="126">
        <v>1075</v>
      </c>
      <c r="F81" s="127">
        <v>0</v>
      </c>
      <c r="H81" s="123" t="s">
        <v>135</v>
      </c>
      <c r="I81" s="144">
        <v>-3.4674345546094054E-2</v>
      </c>
      <c r="J81" s="138"/>
      <c r="K81">
        <f t="shared" si="4"/>
        <v>-0.1889247381031767</v>
      </c>
      <c r="L81">
        <f t="shared" si="5"/>
        <v>6.3580440707799845E-3</v>
      </c>
    </row>
    <row r="82" spans="2:12" x14ac:dyDescent="0.25">
      <c r="B82" s="123" t="s">
        <v>136</v>
      </c>
      <c r="C82" s="130">
        <v>0.8195348837209302</v>
      </c>
      <c r="D82" s="131">
        <v>0.38475338233195899</v>
      </c>
      <c r="E82" s="126">
        <v>1075</v>
      </c>
      <c r="F82" s="127">
        <v>0</v>
      </c>
      <c r="H82" s="123" t="s">
        <v>136</v>
      </c>
      <c r="I82" s="144">
        <v>6.9695037816044692E-2</v>
      </c>
      <c r="J82" s="138"/>
      <c r="K82">
        <f t="shared" si="4"/>
        <v>3.2689831151880532E-2</v>
      </c>
      <c r="L82">
        <f t="shared" si="5"/>
        <v>-0.14845227445776671</v>
      </c>
    </row>
    <row r="83" spans="2:12" x14ac:dyDescent="0.25">
      <c r="B83" s="123" t="s">
        <v>137</v>
      </c>
      <c r="C83" s="130">
        <v>4.2790697674418607E-2</v>
      </c>
      <c r="D83" s="131">
        <v>0.20247911336055929</v>
      </c>
      <c r="E83" s="126">
        <v>1075</v>
      </c>
      <c r="F83" s="127">
        <v>0</v>
      </c>
      <c r="H83" s="123" t="s">
        <v>137</v>
      </c>
      <c r="I83" s="144">
        <v>-3.2319480659408449E-2</v>
      </c>
      <c r="J83" s="138"/>
      <c r="K83">
        <f t="shared" si="4"/>
        <v>-0.15278863592427985</v>
      </c>
      <c r="L83">
        <f t="shared" si="5"/>
        <v>6.8302014115810246E-3</v>
      </c>
    </row>
    <row r="84" spans="2:12" x14ac:dyDescent="0.25">
      <c r="B84" s="123" t="s">
        <v>138</v>
      </c>
      <c r="C84" s="130">
        <v>3.9069767441860463E-2</v>
      </c>
      <c r="D84" s="131">
        <v>0.19385117294170826</v>
      </c>
      <c r="E84" s="126">
        <v>1075</v>
      </c>
      <c r="F84" s="127">
        <v>0</v>
      </c>
      <c r="H84" s="123" t="s">
        <v>138</v>
      </c>
      <c r="I84" s="144">
        <v>-2.9650864353203538E-2</v>
      </c>
      <c r="J84" s="138"/>
      <c r="K84">
        <f t="shared" si="4"/>
        <v>-0.14698085931644839</v>
      </c>
      <c r="L84">
        <f t="shared" si="5"/>
        <v>5.9759884717239418E-3</v>
      </c>
    </row>
    <row r="85" spans="2:12" ht="15.75" thickBot="1" x14ac:dyDescent="0.3">
      <c r="B85" s="132" t="s">
        <v>139</v>
      </c>
      <c r="C85" s="133">
        <v>9.8604651162790699E-2</v>
      </c>
      <c r="D85" s="134">
        <v>0.2982692267661971</v>
      </c>
      <c r="E85" s="135">
        <v>1075</v>
      </c>
      <c r="F85" s="136">
        <v>0</v>
      </c>
      <c r="H85" s="132" t="s">
        <v>139</v>
      </c>
      <c r="I85" s="145">
        <v>-4.8692676301691384E-2</v>
      </c>
      <c r="J85" s="138"/>
      <c r="K85">
        <f t="shared" si="4"/>
        <v>-0.14715347076413393</v>
      </c>
      <c r="L85">
        <f t="shared" si="5"/>
        <v>1.6097283695560575E-2</v>
      </c>
    </row>
    <row r="86" spans="2:12" ht="34.5" customHeight="1" thickTop="1" x14ac:dyDescent="0.25">
      <c r="B86" s="137" t="s">
        <v>48</v>
      </c>
      <c r="C86" s="137"/>
      <c r="D86" s="137"/>
      <c r="E86" s="137"/>
      <c r="F86" s="137"/>
      <c r="H86" s="137" t="s">
        <v>7</v>
      </c>
      <c r="I86" s="137"/>
      <c r="J86" s="138"/>
    </row>
  </sheetData>
  <mergeCells count="7">
    <mergeCell ref="H4:I4"/>
    <mergeCell ref="H5:H6"/>
    <mergeCell ref="H86:I86"/>
    <mergeCell ref="K5:L5"/>
    <mergeCell ref="B5:F5"/>
    <mergeCell ref="B6"/>
    <mergeCell ref="B86:F8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13" sqref="D13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65" t="s">
        <v>22</v>
      </c>
      <c r="D5" s="65"/>
      <c r="E5" s="65"/>
      <c r="F5" s="65"/>
      <c r="G5" s="65"/>
      <c r="H5" s="65"/>
      <c r="I5" s="65"/>
    </row>
    <row r="6" spans="1:9" ht="25.5" customHeight="1" thickTop="1" x14ac:dyDescent="0.25">
      <c r="C6" s="66" t="s">
        <v>14</v>
      </c>
      <c r="D6" s="67"/>
      <c r="E6" s="70" t="s">
        <v>15</v>
      </c>
      <c r="F6" s="71"/>
      <c r="G6" s="19" t="s">
        <v>16</v>
      </c>
      <c r="H6" s="71" t="s">
        <v>17</v>
      </c>
      <c r="I6" s="73" t="s">
        <v>18</v>
      </c>
    </row>
    <row r="7" spans="1:9" ht="15.75" thickBot="1" x14ac:dyDescent="0.3">
      <c r="C7" s="68"/>
      <c r="D7" s="69"/>
      <c r="E7" s="20" t="s">
        <v>19</v>
      </c>
      <c r="F7" s="21" t="s">
        <v>20</v>
      </c>
      <c r="G7" s="21" t="s">
        <v>21</v>
      </c>
      <c r="H7" s="72"/>
      <c r="I7" s="74"/>
    </row>
    <row r="8" spans="1:9" ht="15.75" thickTop="1" x14ac:dyDescent="0.25">
      <c r="C8" s="75" t="s">
        <v>5</v>
      </c>
      <c r="D8" s="15" t="s">
        <v>52</v>
      </c>
      <c r="E8" s="95">
        <v>1.2814887363861418</v>
      </c>
      <c r="F8" s="87">
        <v>1.0534045079229658E-2</v>
      </c>
      <c r="G8" s="88"/>
      <c r="H8" s="89">
        <v>121.65210294314171</v>
      </c>
      <c r="I8" s="90">
        <v>0</v>
      </c>
    </row>
    <row r="9" spans="1:9" ht="36.75" thickBot="1" x14ac:dyDescent="0.3">
      <c r="C9" s="63"/>
      <c r="D9" s="22" t="s">
        <v>54</v>
      </c>
      <c r="E9" s="91">
        <v>0.70148735993848521</v>
      </c>
      <c r="F9" s="92">
        <v>1.0538948056027245E-2</v>
      </c>
      <c r="G9" s="92">
        <v>0.89723487740712127</v>
      </c>
      <c r="H9" s="93">
        <v>66.561421140822802</v>
      </c>
      <c r="I9" s="94">
        <v>0</v>
      </c>
    </row>
    <row r="10" spans="1:9" ht="15.75" customHeight="1" thickTop="1" x14ac:dyDescent="0.25">
      <c r="C10" s="64" t="s">
        <v>44</v>
      </c>
      <c r="D10" s="64"/>
      <c r="E10" s="64"/>
      <c r="F10" s="64"/>
      <c r="G10" s="64"/>
      <c r="H10" s="64"/>
      <c r="I10" s="64"/>
    </row>
    <row r="12" spans="1:9" x14ac:dyDescent="0.25">
      <c r="D12" t="s">
        <v>144</v>
      </c>
    </row>
    <row r="14" spans="1:9" x14ac:dyDescent="0.25">
      <c r="B14" t="s">
        <v>11</v>
      </c>
    </row>
    <row r="16" spans="1:9" ht="15.75" customHeight="1" thickBot="1" x14ac:dyDescent="0.3">
      <c r="C16" s="65" t="s">
        <v>22</v>
      </c>
      <c r="D16" s="65"/>
      <c r="E16" s="65"/>
      <c r="F16" s="65"/>
      <c r="G16" s="65"/>
      <c r="H16" s="65"/>
      <c r="I16" s="65"/>
    </row>
    <row r="17" spans="2:9" ht="25.5" customHeight="1" thickTop="1" x14ac:dyDescent="0.25">
      <c r="C17" s="66" t="s">
        <v>14</v>
      </c>
      <c r="D17" s="67"/>
      <c r="E17" s="70" t="s">
        <v>15</v>
      </c>
      <c r="F17" s="71"/>
      <c r="G17" s="19" t="s">
        <v>16</v>
      </c>
      <c r="H17" s="71" t="s">
        <v>17</v>
      </c>
      <c r="I17" s="73" t="s">
        <v>18</v>
      </c>
    </row>
    <row r="18" spans="2:9" ht="15.75" thickBot="1" x14ac:dyDescent="0.3">
      <c r="C18" s="68"/>
      <c r="D18" s="69"/>
      <c r="E18" s="20" t="s">
        <v>19</v>
      </c>
      <c r="F18" s="21" t="s">
        <v>20</v>
      </c>
      <c r="G18" s="21" t="s">
        <v>21</v>
      </c>
      <c r="H18" s="72"/>
      <c r="I18" s="74"/>
    </row>
    <row r="19" spans="2:9" ht="15.75" thickTop="1" x14ac:dyDescent="0.25">
      <c r="C19" s="75" t="s">
        <v>5</v>
      </c>
      <c r="D19" s="15" t="s">
        <v>52</v>
      </c>
      <c r="E19" s="86">
        <v>-0.43526078724015915</v>
      </c>
      <c r="F19" s="87">
        <v>5.9188132630631062E-3</v>
      </c>
      <c r="G19" s="88"/>
      <c r="H19" s="89">
        <v>-73.538523331432629</v>
      </c>
      <c r="I19" s="90">
        <v>0</v>
      </c>
    </row>
    <row r="20" spans="2:9" ht="36.75" thickBot="1" x14ac:dyDescent="0.3">
      <c r="C20" s="63"/>
      <c r="D20" s="22" t="s">
        <v>53</v>
      </c>
      <c r="E20" s="91">
        <v>0.52341042328938125</v>
      </c>
      <c r="F20" s="92">
        <v>5.9197485262850362E-3</v>
      </c>
      <c r="G20" s="92">
        <v>0.84377057161389113</v>
      </c>
      <c r="H20" s="93">
        <v>88.417678718161653</v>
      </c>
      <c r="I20" s="94">
        <v>0</v>
      </c>
    </row>
    <row r="21" spans="2:9" ht="15.75" customHeight="1" thickTop="1" x14ac:dyDescent="0.25">
      <c r="C21" s="64" t="s">
        <v>44</v>
      </c>
      <c r="D21" s="64"/>
      <c r="E21" s="64"/>
      <c r="F21" s="64"/>
      <c r="G21" s="64"/>
      <c r="H21" s="64"/>
      <c r="I21" s="64"/>
    </row>
    <row r="23" spans="2:9" x14ac:dyDescent="0.25">
      <c r="D23" t="s">
        <v>143</v>
      </c>
    </row>
    <row r="26" spans="2:9" x14ac:dyDescent="0.25">
      <c r="B26" t="s">
        <v>23</v>
      </c>
    </row>
    <row r="28" spans="2:9" x14ac:dyDescent="0.25">
      <c r="C28" s="65" t="s">
        <v>24</v>
      </c>
      <c r="D28" s="65"/>
      <c r="E28" s="65"/>
    </row>
    <row r="29" spans="2:9" ht="15.75" thickBot="1" x14ac:dyDescent="0.3">
      <c r="C29" s="13" t="s">
        <v>45</v>
      </c>
      <c r="D29" s="14"/>
      <c r="E29" s="14"/>
      <c r="F29" s="2"/>
    </row>
    <row r="30" spans="2:9" ht="15.75" thickTop="1" x14ac:dyDescent="0.25">
      <c r="C30" s="76" t="s">
        <v>25</v>
      </c>
      <c r="D30" s="15" t="s">
        <v>26</v>
      </c>
      <c r="E30" s="78">
        <v>4240.0000430000064</v>
      </c>
      <c r="F30" s="2"/>
    </row>
    <row r="31" spans="2:9" x14ac:dyDescent="0.25">
      <c r="C31" s="62"/>
      <c r="D31" s="16" t="s">
        <v>27</v>
      </c>
      <c r="E31" s="79">
        <v>0</v>
      </c>
      <c r="F31" s="2"/>
    </row>
    <row r="32" spans="2:9" x14ac:dyDescent="0.25">
      <c r="C32" s="62" t="s">
        <v>1</v>
      </c>
      <c r="D32" s="77"/>
      <c r="E32" s="80">
        <v>1.8057092972042381E-2</v>
      </c>
      <c r="F32" s="2"/>
    </row>
    <row r="33" spans="3:6" ht="15" customHeight="1" x14ac:dyDescent="0.25">
      <c r="C33" s="62" t="s">
        <v>46</v>
      </c>
      <c r="D33" s="77"/>
      <c r="E33" s="81">
        <v>1.4615183811859394E-2</v>
      </c>
      <c r="F33" s="2"/>
    </row>
    <row r="34" spans="3:6" x14ac:dyDescent="0.25">
      <c r="C34" s="62" t="s">
        <v>28</v>
      </c>
      <c r="D34" s="77"/>
      <c r="E34" s="80">
        <v>-0.35985565525851976</v>
      </c>
      <c r="F34" s="2"/>
    </row>
    <row r="35" spans="3:6" ht="15" customHeight="1" x14ac:dyDescent="0.25">
      <c r="C35" s="62" t="s">
        <v>29</v>
      </c>
      <c r="D35" s="77"/>
      <c r="E35" s="82" t="s">
        <v>142</v>
      </c>
      <c r="F35" s="2"/>
    </row>
    <row r="36" spans="3:6" ht="15" customHeight="1" x14ac:dyDescent="0.25">
      <c r="C36" s="62" t="s">
        <v>30</v>
      </c>
      <c r="D36" s="77"/>
      <c r="E36" s="81">
        <v>0.95167182583481391</v>
      </c>
      <c r="F36" s="2"/>
    </row>
    <row r="37" spans="3:6" ht="15" customHeight="1" x14ac:dyDescent="0.25">
      <c r="C37" s="62" t="s">
        <v>31</v>
      </c>
      <c r="D37" s="77"/>
      <c r="E37" s="83">
        <v>0.8250930536110902</v>
      </c>
      <c r="F37" s="2"/>
    </row>
    <row r="38" spans="3:6" ht="15" customHeight="1" x14ac:dyDescent="0.25">
      <c r="C38" s="62" t="s">
        <v>32</v>
      </c>
      <c r="D38" s="77"/>
      <c r="E38" s="83">
        <v>3.7604440490173842E-2</v>
      </c>
      <c r="F38" s="2"/>
    </row>
    <row r="39" spans="3:6" ht="15" customHeight="1" x14ac:dyDescent="0.25">
      <c r="C39" s="62" t="s">
        <v>33</v>
      </c>
      <c r="D39" s="77"/>
      <c r="E39" s="83">
        <v>-0.65120407592098095</v>
      </c>
      <c r="F39" s="2"/>
    </row>
    <row r="40" spans="3:6" ht="15" customHeight="1" x14ac:dyDescent="0.25">
      <c r="C40" s="62" t="s">
        <v>34</v>
      </c>
      <c r="D40" s="77"/>
      <c r="E40" s="83">
        <v>7.5191178572315456E-2</v>
      </c>
      <c r="F40" s="2"/>
    </row>
    <row r="41" spans="3:6" x14ac:dyDescent="0.25">
      <c r="C41" s="62" t="s">
        <v>35</v>
      </c>
      <c r="D41" s="77"/>
      <c r="E41" s="84">
        <v>-1.8684924408317602</v>
      </c>
      <c r="F41" s="2"/>
    </row>
    <row r="42" spans="3:6" x14ac:dyDescent="0.25">
      <c r="C42" s="62" t="s">
        <v>36</v>
      </c>
      <c r="D42" s="77"/>
      <c r="E42" s="84">
        <v>2.5300577099859898</v>
      </c>
      <c r="F42" s="2"/>
    </row>
    <row r="43" spans="3:6" x14ac:dyDescent="0.25">
      <c r="C43" s="62" t="s">
        <v>37</v>
      </c>
      <c r="D43" s="17" t="s">
        <v>38</v>
      </c>
      <c r="E43" s="80">
        <v>-0.79212548001106076</v>
      </c>
      <c r="F43" s="2"/>
    </row>
    <row r="44" spans="3:6" x14ac:dyDescent="0.25">
      <c r="C44" s="62"/>
      <c r="D44" s="17" t="s">
        <v>39</v>
      </c>
      <c r="E44" s="80">
        <v>-0.5365187079894207</v>
      </c>
      <c r="F44" s="2"/>
    </row>
    <row r="45" spans="3:6" x14ac:dyDescent="0.25">
      <c r="C45" s="62"/>
      <c r="D45" s="17" t="s">
        <v>40</v>
      </c>
      <c r="E45" s="80">
        <v>-0.1265431435774218</v>
      </c>
      <c r="F45" s="2"/>
    </row>
    <row r="46" spans="3:6" ht="15.75" thickBot="1" x14ac:dyDescent="0.3">
      <c r="C46" s="63"/>
      <c r="D46" s="18" t="s">
        <v>41</v>
      </c>
      <c r="E46" s="85">
        <v>1.1362524061793207</v>
      </c>
    </row>
    <row r="47" spans="3:6" ht="30.75" customHeight="1" thickTop="1" x14ac:dyDescent="0.25">
      <c r="C47" s="64" t="s">
        <v>51</v>
      </c>
      <c r="D47" s="64"/>
      <c r="E47" s="64"/>
    </row>
    <row r="49" spans="2:2" x14ac:dyDescent="0.25">
      <c r="B49" t="s">
        <v>42</v>
      </c>
    </row>
  </sheetData>
  <mergeCells count="29">
    <mergeCell ref="C5:I5"/>
    <mergeCell ref="C6:D7"/>
    <mergeCell ref="E6:F6"/>
    <mergeCell ref="H6:H7"/>
    <mergeCell ref="I6:I7"/>
    <mergeCell ref="C8:C9"/>
    <mergeCell ref="C10:I10"/>
    <mergeCell ref="C43:C46"/>
    <mergeCell ref="C47:E47"/>
    <mergeCell ref="C16:I16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2016-03-25T17:05:55Z</cp:lastPrinted>
  <dcterms:created xsi:type="dcterms:W3CDTF">2013-08-06T13:22:30Z</dcterms:created>
  <dcterms:modified xsi:type="dcterms:W3CDTF">2016-10-10T17:46:11Z</dcterms:modified>
</cp:coreProperties>
</file>